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DE71BC2C-556A-4809-BD80-C0E72D6707EC}" xr6:coauthVersionLast="47" xr6:coauthVersionMax="47" xr10:uidLastSave="{00000000-0000-0000-0000-000000000000}"/>
  <bookViews>
    <workbookView xWindow="-120" yWindow="-120" windowWidth="29040" windowHeight="15720" xr2:uid="{AC77F7ED-1766-4810-9E64-15C922A8B699}"/>
  </bookViews>
  <sheets>
    <sheet name="10_2024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9" i="1" l="1"/>
  <c r="D360" i="1"/>
  <c r="D348" i="1"/>
  <c r="D361" i="1" s="1"/>
  <c r="D346" i="1"/>
  <c r="D332" i="1"/>
  <c r="D330" i="1"/>
  <c r="D318" i="1"/>
  <c r="D316" i="1"/>
  <c r="D312" i="1"/>
  <c r="D310" i="1"/>
  <c r="D301" i="1"/>
  <c r="D298" i="1"/>
  <c r="D295" i="1"/>
  <c r="D293" i="1"/>
  <c r="D290" i="1"/>
  <c r="D288" i="1"/>
  <c r="D286" i="1"/>
  <c r="D283" i="1"/>
  <c r="D280" i="1"/>
  <c r="D275" i="1"/>
  <c r="D273" i="1"/>
  <c r="D271" i="1"/>
  <c r="D269" i="1"/>
  <c r="D261" i="1"/>
  <c r="D259" i="1"/>
  <c r="D256" i="1"/>
  <c r="D254" i="1"/>
  <c r="D250" i="1"/>
  <c r="D248" i="1"/>
  <c r="D243" i="1"/>
  <c r="D241" i="1"/>
  <c r="D230" i="1"/>
  <c r="D228" i="1"/>
  <c r="D221" i="1"/>
  <c r="D219" i="1"/>
  <c r="D217" i="1"/>
  <c r="D211" i="1"/>
  <c r="D209" i="1"/>
  <c r="D207" i="1"/>
  <c r="D184" i="1"/>
  <c r="D178" i="1"/>
  <c r="D176" i="1"/>
  <c r="D174" i="1"/>
  <c r="D163" i="1"/>
  <c r="D140" i="1"/>
  <c r="D137" i="1"/>
  <c r="D134" i="1"/>
  <c r="D128" i="1"/>
  <c r="D125" i="1"/>
  <c r="D121" i="1"/>
  <c r="D119" i="1"/>
  <c r="D117" i="1"/>
  <c r="D113" i="1"/>
  <c r="D111" i="1"/>
  <c r="D105" i="1"/>
  <c r="D103" i="1"/>
  <c r="D101" i="1"/>
  <c r="D99" i="1"/>
  <c r="D95" i="1"/>
  <c r="D92" i="1"/>
  <c r="D90" i="1"/>
  <c r="D84" i="1"/>
  <c r="D80" i="1"/>
  <c r="D78" i="1"/>
  <c r="D75" i="1"/>
  <c r="D73" i="1"/>
  <c r="D71" i="1"/>
  <c r="D52" i="1"/>
  <c r="D49" i="1"/>
  <c r="D45" i="1"/>
  <c r="D26" i="1"/>
</calcChain>
</file>

<file path=xl/sharedStrings.xml><?xml version="1.0" encoding="utf-8"?>
<sst xmlns="http://schemas.openxmlformats.org/spreadsheetml/2006/main" count="1015" uniqueCount="252">
  <si>
    <t>OBVEZNIK - ISPLATITELJ: Dječji vrtić Radost</t>
  </si>
  <si>
    <t>Hercegovačka 22, Split</t>
  </si>
  <si>
    <t>OIB: 04536412583</t>
  </si>
  <si>
    <t>INFORMACIJA O TROŠENJU SREDSTAVA ZA LISTOPAD 2024. GODINE</t>
  </si>
  <si>
    <t>Naziv primatelja</t>
  </si>
  <si>
    <t>OIB primatelja</t>
  </si>
  <si>
    <t>Sjedište primatelja</t>
  </si>
  <si>
    <t>Iznos</t>
  </si>
  <si>
    <t>Vrsta rashoda i izdatka</t>
  </si>
  <si>
    <t>Kategorija 1</t>
  </si>
  <si>
    <t>A1 Hrvatska d.o.o.</t>
  </si>
  <si>
    <t>Zagreb</t>
  </si>
  <si>
    <t>3231 Usluge telefona, pošte i prijevoza</t>
  </si>
  <si>
    <t>Ukupno A1 Hrvatska d.o.o.</t>
  </si>
  <si>
    <t>Agro Podrug - obrt</t>
  </si>
  <si>
    <t>Dicmo</t>
  </si>
  <si>
    <t>3222 Materijal i sirovine</t>
  </si>
  <si>
    <t>Ukupno Agro Podrug - obrt</t>
  </si>
  <si>
    <t>Alca d.o.o.</t>
  </si>
  <si>
    <t>3221 Uredski materijal i ostali materijalni rashodi</t>
  </si>
  <si>
    <t>3221  Uredski materijal i ostali materijalni rashodi</t>
  </si>
  <si>
    <t>Ukupno Alca d.o.o.</t>
  </si>
  <si>
    <t>A.N.I. BUS  jd.o.o.o</t>
  </si>
  <si>
    <t>Split</t>
  </si>
  <si>
    <t>3239 Ostale usluge</t>
  </si>
  <si>
    <t>Ukupno A.N.I. Bus j.d.o.o.</t>
  </si>
  <si>
    <t>Ante Duran j.d.o.o.</t>
  </si>
  <si>
    <t>Ukupno Ante Duran j.d.o.o.</t>
  </si>
  <si>
    <t>Babić pekara d.o.o.</t>
  </si>
  <si>
    <t>Ukupno Babić Pekara d.o.o.</t>
  </si>
  <si>
    <t>Bios ICT d.o..o</t>
  </si>
  <si>
    <t>3232 Usluge tekućeg i investicijskog održavanja</t>
  </si>
  <si>
    <t>Ukupno Bios ICT d.o.o.</t>
  </si>
  <si>
    <t>Brkljačić Joško</t>
  </si>
  <si>
    <t>-</t>
  </si>
  <si>
    <t>Ukupno Brkljačić Joško</t>
  </si>
  <si>
    <t>Bross trade d.o.o.</t>
  </si>
  <si>
    <t>Ukupno Bross trade d.o.o.</t>
  </si>
  <si>
    <t>C.za računovodstvo i financije</t>
  </si>
  <si>
    <t>Ukupno CZRIF d.o.o.</t>
  </si>
  <si>
    <t>Cian d.o.o.</t>
  </si>
  <si>
    <t>3234 Komunalne usluge</t>
  </si>
  <si>
    <t>Ukupno Cian d.o.o.</t>
  </si>
  <si>
    <t>Čistoća d.o.o.</t>
  </si>
  <si>
    <t>Ukupno Čistoća d.o.o.</t>
  </si>
  <si>
    <t>Co Ivas d.o.o.</t>
  </si>
  <si>
    <t>Ukupno Co Ivas d.o.o.</t>
  </si>
  <si>
    <t>Dalmacija bus d.o.o.</t>
  </si>
  <si>
    <t>Ukupno Dalmacija bus d.o.o.</t>
  </si>
  <si>
    <t>Electronic security d.o.o.</t>
  </si>
  <si>
    <t>03489581187</t>
  </si>
  <si>
    <t>Uk. Electronic security d.o.o.</t>
  </si>
  <si>
    <t>Euromusic Agency d.o.o.</t>
  </si>
  <si>
    <t>Čakovec</t>
  </si>
  <si>
    <t>4226 Sportska i glazbena oprema</t>
  </si>
  <si>
    <t>Ukupno Euromusic Agency d.o.o.</t>
  </si>
  <si>
    <t>Ferivi d.o.o</t>
  </si>
  <si>
    <t>Osijek</t>
  </si>
  <si>
    <t>Ukupno Ferivi d.o.o.</t>
  </si>
  <si>
    <t>Fina - financijska agencija</t>
  </si>
  <si>
    <t>85821130368</t>
  </si>
  <si>
    <t>3431 Bankarske usluge i usluge platnog prometa</t>
  </si>
  <si>
    <t>Ukupno Fina</t>
  </si>
  <si>
    <t>Goran i Zoran d.o.o.</t>
  </si>
  <si>
    <t>Solin</t>
  </si>
  <si>
    <t>Ukupno Goran i Zoran d.o.o.</t>
  </si>
  <si>
    <t>Grad Split</t>
  </si>
  <si>
    <t>Ukupnno Grad Split</t>
  </si>
  <si>
    <t>Građa d.o.o.</t>
  </si>
  <si>
    <t>70571833346</t>
  </si>
  <si>
    <t>3224 Materijal i dijelovi za tekuće i investicijsko održavanje</t>
  </si>
  <si>
    <t>Ukupno Građa d.o.o.</t>
  </si>
  <si>
    <t>Grande Premio d.o.o.</t>
  </si>
  <si>
    <t>Uk. Grande Premio d.o.o.</t>
  </si>
  <si>
    <t>Grčić Ante</t>
  </si>
  <si>
    <t>Ukupno Grčić Ante</t>
  </si>
  <si>
    <t>HEP Elektra d.d.</t>
  </si>
  <si>
    <t>43965974818</t>
  </si>
  <si>
    <t>3223 Energija</t>
  </si>
  <si>
    <t xml:space="preserve"> Ukupno HEP Elektra d.d.</t>
  </si>
  <si>
    <t>HEP Opskrba d.d.</t>
  </si>
  <si>
    <t>Ukupno HEP Opskrba d.o.o</t>
  </si>
  <si>
    <t xml:space="preserve">Hgspot Grupa d.o.o. </t>
  </si>
  <si>
    <t>Ukupno Hgspot grupa d.o.o.</t>
  </si>
  <si>
    <t>Hoću knjigu d.o.o.</t>
  </si>
  <si>
    <t>Ukupno Hoću knjigu d.o.o.</t>
  </si>
  <si>
    <t>HRT d.d.</t>
  </si>
  <si>
    <t>68419124305</t>
  </si>
  <si>
    <t>3233 Usluge promidžbe i informiranja</t>
  </si>
  <si>
    <t>Ukupno HRT d.d.</t>
  </si>
  <si>
    <t>Hrvatska pošta d.d.</t>
  </si>
  <si>
    <t>87311810356</t>
  </si>
  <si>
    <t>Ukupno Hrvatska pošta d.d.</t>
  </si>
  <si>
    <t>Hrvatski telekom d.d.</t>
  </si>
  <si>
    <t>81793146560</t>
  </si>
  <si>
    <t>Ukupno Hrvatski telekom d.d.</t>
  </si>
  <si>
    <t>Ikea d.o.o.</t>
  </si>
  <si>
    <t>21523879111</t>
  </si>
  <si>
    <t>S. Kraljevac</t>
  </si>
  <si>
    <t>3225 Sitni inventar i auto gume</t>
  </si>
  <si>
    <t>Ukupno Ikea d.o.o.</t>
  </si>
  <si>
    <t>INA d.d.</t>
  </si>
  <si>
    <t>3224 Energija</t>
  </si>
  <si>
    <t>Ukupno INA d.d.</t>
  </si>
  <si>
    <t>ING Atest d.o.o.</t>
  </si>
  <si>
    <t>21777333810</t>
  </si>
  <si>
    <t>Ukupno ING Atest d.o.o.</t>
  </si>
  <si>
    <t>Inter deco d.o.o.</t>
  </si>
  <si>
    <t>86150927803</t>
  </si>
  <si>
    <t>Uk. Inter deco d.o.o.</t>
  </si>
  <si>
    <t>Intersport H d.o.o.</t>
  </si>
  <si>
    <t>Ukupno Intersport H d.o.o.</t>
  </si>
  <si>
    <t>Jysk d.o.o.</t>
  </si>
  <si>
    <t>Ukupno Jysk d.o.o.</t>
  </si>
  <si>
    <t>Kadulja A.M. d.o.o.</t>
  </si>
  <si>
    <t>85672274154</t>
  </si>
  <si>
    <t>Samobor</t>
  </si>
  <si>
    <t>Ukupno Kadulja A.M. d.o.o.</t>
  </si>
  <si>
    <t>Kozjak dva d.o.o.</t>
  </si>
  <si>
    <t>85962001222</t>
  </si>
  <si>
    <t>K. Kambelovac</t>
  </si>
  <si>
    <t>Ukupno Kozjak dva d.o.o.</t>
  </si>
  <si>
    <t>Ledo plus d.o.o.</t>
  </si>
  <si>
    <t>07179054100</t>
  </si>
  <si>
    <t>Ukupno Ledo plus d.o.o.</t>
  </si>
  <si>
    <t>Markioli grupa d.o.o.</t>
  </si>
  <si>
    <t>69086932380</t>
  </si>
  <si>
    <t>Ukupno Markioli grupa d.o.o.</t>
  </si>
  <si>
    <t>Mass shoes d.o.o.</t>
  </si>
  <si>
    <t>Klanjec</t>
  </si>
  <si>
    <t>Ukupno Mass shoes d.o.o.</t>
  </si>
  <si>
    <t>Monting d.o.o.</t>
  </si>
  <si>
    <t>Ukupno Monting d.o.o.</t>
  </si>
  <si>
    <t>Monttrade -Split d.o.o.</t>
  </si>
  <si>
    <t>Ukupno Monttrade-Split d.o.o.</t>
  </si>
  <si>
    <t>Muller trgovina Zagreb d.o.o.</t>
  </si>
  <si>
    <t>Ukupno Muller trgovina Zagreb d.o.o.</t>
  </si>
  <si>
    <t>Multimedijalna oaza trgovine d.o.o.</t>
  </si>
  <si>
    <t>47246482064</t>
  </si>
  <si>
    <t>Seget Donji</t>
  </si>
  <si>
    <t>Ukupno Multimedijalna oaza trg. d.o.o.</t>
  </si>
  <si>
    <t>Naklada Cvrčak d.o.o.</t>
  </si>
  <si>
    <t>Ukupno Naklada Cvrčak d.o.o.</t>
  </si>
  <si>
    <t>Naklada Kosinj d.o.o.</t>
  </si>
  <si>
    <t>Ukupno Naklada Kosinj d.o.o.</t>
  </si>
  <si>
    <t>Naklada Ljevak d.o.o.</t>
  </si>
  <si>
    <t>Ukupno Naklada Ljevak d.o.o.</t>
  </si>
  <si>
    <t>Naklada Panda d.o.o.</t>
  </si>
  <si>
    <t>Ukupno Naklada Panda d.o.o.</t>
  </si>
  <si>
    <t>Naklada Potjeh - obrt</t>
  </si>
  <si>
    <t>Vinjani Gornji</t>
  </si>
  <si>
    <t>Ukupno Naklada Potjeh -obrt</t>
  </si>
  <si>
    <t>Nastavni zavod za javno zdravstvo</t>
  </si>
  <si>
    <t>54948902275</t>
  </si>
  <si>
    <t>3236 Zdravstvene i veterinarske usluge</t>
  </si>
  <si>
    <t xml:space="preserve">Uk. Nastavni zavod za j. zdravstvo </t>
  </si>
  <si>
    <t>Navoj d.o.o.</t>
  </si>
  <si>
    <t>Ukupno Navoj d.o.o.</t>
  </si>
  <si>
    <t>Netmedia sistemi d.o.o.</t>
  </si>
  <si>
    <t>03380490457</t>
  </si>
  <si>
    <t>3238 Računalne usluge</t>
  </si>
  <si>
    <t>Ukupno Netmedia sistemi d.o.o.</t>
  </si>
  <si>
    <t>Nibiru j.d.o.o.</t>
  </si>
  <si>
    <t>57880739222</t>
  </si>
  <si>
    <t>Mravince</t>
  </si>
  <si>
    <t>Ukupno Nibiru j.d.o.o.</t>
  </si>
  <si>
    <t>Opg Marko Aljinović</t>
  </si>
  <si>
    <t>33837608103</t>
  </si>
  <si>
    <t>Žrnovnica</t>
  </si>
  <si>
    <t>Ukupno Opg Marko Aljinović</t>
  </si>
  <si>
    <t>Opti Print Adria d.o.o.</t>
  </si>
  <si>
    <t>11469787133</t>
  </si>
  <si>
    <t>3235 Zakupnine i najamnine</t>
  </si>
  <si>
    <t>Ukupno Opti Print Adria d.o.o.</t>
  </si>
  <si>
    <t>Oštrić O.K. d.o.o.</t>
  </si>
  <si>
    <t>K. Sućurac</t>
  </si>
  <si>
    <t>Ukupno Oštrić O.K. d.o.o.</t>
  </si>
  <si>
    <t>OTP banka d.d.</t>
  </si>
  <si>
    <t>52508873833</t>
  </si>
  <si>
    <t>Ukupno OTP banka d.d.</t>
  </si>
  <si>
    <t>Papirus grupa d.o.o.</t>
  </si>
  <si>
    <t>15827489266</t>
  </si>
  <si>
    <t>Ukupno Papirus grupa d.o.o.</t>
  </si>
  <si>
    <t>PIK Vrbovec d.o.o.</t>
  </si>
  <si>
    <t>41976933718</t>
  </si>
  <si>
    <t>Vrbovec</t>
  </si>
  <si>
    <t>POS d.o.o.</t>
  </si>
  <si>
    <t>84938865556</t>
  </si>
  <si>
    <t>Ukupno POS d.o.o.</t>
  </si>
  <si>
    <t>POS trade d.o.o.</t>
  </si>
  <si>
    <t>58079793391</t>
  </si>
  <si>
    <t>Ukupno POS trade d.o.o.</t>
  </si>
  <si>
    <t>Produkcija Z d.o.o.</t>
  </si>
  <si>
    <t>22181167942</t>
  </si>
  <si>
    <t>Ukupno Produkcija Z d.o.o.</t>
  </si>
  <si>
    <t>Promona d.o.o.</t>
  </si>
  <si>
    <t>96037409876</t>
  </si>
  <si>
    <t>UKUPNO Promona d.o.o.</t>
  </si>
  <si>
    <t>Saponia d.d.</t>
  </si>
  <si>
    <t>37879152548</t>
  </si>
  <si>
    <t>Ukupno Saponia d.d.</t>
  </si>
  <si>
    <t>Snipes Croatia d.o.o.</t>
  </si>
  <si>
    <t>Ukupno Snipes Croatia d.o.o.</t>
  </si>
  <si>
    <t>Sport Vision d.o.o.</t>
  </si>
  <si>
    <t>Ukupno Sport Vision d.o.o.</t>
  </si>
  <si>
    <t>Studio Medo d.o.o.</t>
  </si>
  <si>
    <t>Ukupno Studio Medo d.o.o.</t>
  </si>
  <si>
    <t>Šk. Oprema Gregić j.d.o.o.</t>
  </si>
  <si>
    <t>4225 Instrumenti, uređaji, strojevi</t>
  </si>
  <si>
    <t>Ukupno Šk.oprema Gregić j.d.o.o.</t>
  </si>
  <si>
    <t>Turistička naklada d.o.o.</t>
  </si>
  <si>
    <t>Ukupno Turistička naklada d.o.o.</t>
  </si>
  <si>
    <t>Twins Company d.o.o.</t>
  </si>
  <si>
    <t>Ukupno Twins Company d.o.o.</t>
  </si>
  <si>
    <t>Ustanova za zdr.skrb PP</t>
  </si>
  <si>
    <t>65144292308 </t>
  </si>
  <si>
    <t>Ukupno Ustanova za zdr.skrb PP</t>
  </si>
  <si>
    <t>Vagros d.o.o.</t>
  </si>
  <si>
    <t>82257161048</t>
  </si>
  <si>
    <t>Ukupno Vagros d.o.o.</t>
  </si>
  <si>
    <t>Vama - Mont d.o.o.</t>
  </si>
  <si>
    <t>49041847145</t>
  </si>
  <si>
    <t>Ukupno Vama - Mont d.o.o</t>
  </si>
  <si>
    <t>Vedran Cigić -obrt</t>
  </si>
  <si>
    <t>Ukupno Vedran Cigić -obrt</t>
  </si>
  <si>
    <t>Vindija d.d.</t>
  </si>
  <si>
    <t>44138062462</t>
  </si>
  <si>
    <t>Varaždin</t>
  </si>
  <si>
    <t>Ukupno Vindija d.d.</t>
  </si>
  <si>
    <t>Vodovod i kanalizacija d.o.o.</t>
  </si>
  <si>
    <t>56826138353</t>
  </si>
  <si>
    <t>Uk. Vodovod i kanalizacija d.o.o.</t>
  </si>
  <si>
    <t>VOX - Branko d.o.o.</t>
  </si>
  <si>
    <t>39823007255</t>
  </si>
  <si>
    <t>Ukupno VOX - Branko d.o.o.</t>
  </si>
  <si>
    <t>Z-EL  d.o.o.</t>
  </si>
  <si>
    <t>11374156664</t>
  </si>
  <si>
    <t>3224 Materijal i dij. za tekuće i investicijskog održavanje</t>
  </si>
  <si>
    <t>UKUPNO Z-EL  d.o.o.</t>
  </si>
  <si>
    <t xml:space="preserve">UKUPNO: </t>
  </si>
  <si>
    <t>Kategorija 2</t>
  </si>
  <si>
    <t>3111 Bruto plaće za redovan rad</t>
  </si>
  <si>
    <t>3121 Ostali rashodi za zaposlene</t>
  </si>
  <si>
    <t>3132 Doprinos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</si>
  <si>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</si>
  <si>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</si>
  <si>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</si>
  <si>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</si>
  <si>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3241 Naknade troškova osobama izvan radnog odnosa</t>
  </si>
  <si>
    <t xml:space="preserve">3291 Naknade za rad predstavničkih i izvršnih tijela </t>
  </si>
  <si>
    <t>UKUPNO:</t>
  </si>
  <si>
    <t>Sveukupno Kategorija 1 + Kategorija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</si>
</sst>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1A]"/>
    <numFmt numFmtId="165" formatCode="#,##0.00&quot;   &quot;"/>
  </numFmts>
  <fonts count="6" x14ac:knownFonts="1">
    <font>
      <sz val="11"/>
      <color rgb="FF000000"/>
      <name val="Aptos Narrow"/>
      <family val="2"/>
    </font>
    <font>
      <b/>
      <sz val="11"/>
      <color rgb="FF000000"/>
      <name val="Times New Roman"/>
      <family val="1"/>
      <charset val="238"/>
    </font>
    <font>
      <b/>
      <sz val="11"/>
      <color rgb="FF000000"/>
      <name val="Aptos Narrow"/>
      <family val="2"/>
    </font>
    <font>
      <sz val="11"/>
      <color rgb="FF000000"/>
      <name val="Times New Roman"/>
      <family val="1"/>
      <charset val="238"/>
    </font>
    <font>
      <sz val="11"/>
      <color rgb="FF444444"/>
      <name val="Times New Roman"/>
      <family val="1"/>
      <charset val="238"/>
    </font>
    <font>
      <sz val="11"/>
      <color rgb="FF1111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AE9F8"/>
        <bgColor rgb="FFDAE9F8"/>
      </patternFill>
    </fill>
    <fill>
      <patternFill patternType="solid">
        <fgColor rgb="FFFFFFFF"/>
        <bgColor rgb="FFFFFFFF"/>
      </patternFill>
    </fill>
    <fill>
      <patternFill patternType="solid">
        <fgColor rgb="FFF2CEEF"/>
        <bgColor rgb="FFF2CEE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0" fontId="1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/>
    <xf numFmtId="49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/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/>
    <xf numFmtId="4" fontId="3" fillId="4" borderId="1" xfId="0" applyNumberFormat="1" applyFont="1" applyFill="1" applyBorder="1"/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vertical="center" wrapText="1"/>
    </xf>
    <xf numFmtId="0" fontId="3" fillId="4" borderId="1" xfId="0" applyFont="1" applyFill="1" applyBorder="1"/>
    <xf numFmtId="0" fontId="1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9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4" fontId="3" fillId="0" borderId="1" xfId="0" applyNumberFormat="1" applyFont="1" applyFill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5" borderId="1" xfId="0" applyNumberFormat="1" applyFont="1" applyFill="1" applyBorder="1" applyAlignment="1">
      <alignment horizontal="left"/>
    </xf>
    <xf numFmtId="4" fontId="1" fillId="5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center"/>
    </xf>
    <xf numFmtId="0" fontId="3" fillId="0" borderId="0" xfId="0" applyFont="1"/>
    <xf numFmtId="165" fontId="1" fillId="0" borderId="0" xfId="0" applyNumberFormat="1" applyFont="1"/>
    <xf numFmtId="164" fontId="1" fillId="4" borderId="0" xfId="0" applyNumberFormat="1" applyFont="1" applyFill="1" applyAlignment="1">
      <alignment horizontal="left"/>
    </xf>
    <xf numFmtId="165" fontId="1" fillId="4" borderId="0" xfId="0" applyNumberFormat="1" applyFont="1" applyFill="1"/>
    <xf numFmtId="4" fontId="1" fillId="4" borderId="0" xfId="0" applyNumberFormat="1" applyFont="1" applyFill="1"/>
    <xf numFmtId="0" fontId="1" fillId="0" borderId="0" xfId="0" applyFont="1" applyAlignment="1">
      <alignment horizontal="center"/>
    </xf>
  </cellXfs>
  <cellStyles count="1"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2512A-6ED2-44AB-95A8-8C625552E80C}">
  <dimension ref="A1:E367"/>
  <sheetViews>
    <sheetView tabSelected="1" workbookViewId="0">
      <selection activeCell="D71" sqref="D71"/>
    </sheetView>
  </sheetViews>
  <sheetFormatPr defaultRowHeight="15" x14ac:dyDescent="0.25"/>
  <cols>
    <col min="1" max="1" width="39.5703125" customWidth="1"/>
    <col min="2" max="2" width="19.85546875" customWidth="1"/>
    <col min="3" max="3" width="16.7109375" customWidth="1"/>
    <col min="4" max="4" width="19" customWidth="1"/>
    <col min="5" max="5" width="51.140625" customWidth="1"/>
    <col min="6" max="6" width="9.140625" customWidth="1"/>
  </cols>
  <sheetData>
    <row r="1" spans="1:5" x14ac:dyDescent="0.25">
      <c r="A1" s="1" t="s">
        <v>0</v>
      </c>
      <c r="B1" s="2"/>
    </row>
    <row r="2" spans="1:5" x14ac:dyDescent="0.25">
      <c r="A2" s="1" t="s">
        <v>1</v>
      </c>
      <c r="B2" s="2"/>
    </row>
    <row r="3" spans="1:5" x14ac:dyDescent="0.25">
      <c r="A3" s="1" t="s">
        <v>2</v>
      </c>
      <c r="B3" s="2"/>
    </row>
    <row r="4" spans="1:5" x14ac:dyDescent="0.25">
      <c r="A4" s="1"/>
      <c r="B4" s="2"/>
    </row>
    <row r="5" spans="1:5" x14ac:dyDescent="0.25">
      <c r="A5" s="79" t="s">
        <v>3</v>
      </c>
      <c r="B5" s="79"/>
      <c r="C5" s="79"/>
      <c r="D5" s="79"/>
      <c r="E5" s="79"/>
    </row>
    <row r="7" spans="1:5" x14ac:dyDescent="0.25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</row>
    <row r="8" spans="1:5" x14ac:dyDescent="0.25">
      <c r="A8" s="5"/>
      <c r="B8" s="6"/>
      <c r="C8" s="6"/>
      <c r="D8" s="6"/>
      <c r="E8" s="6"/>
    </row>
    <row r="9" spans="1:5" x14ac:dyDescent="0.25">
      <c r="A9" s="7" t="s">
        <v>9</v>
      </c>
      <c r="B9" s="8"/>
      <c r="C9" s="8"/>
      <c r="D9" s="9"/>
      <c r="E9" s="8"/>
    </row>
    <row r="10" spans="1:5" x14ac:dyDescent="0.25">
      <c r="A10" s="10" t="s">
        <v>10</v>
      </c>
      <c r="B10" s="10">
        <v>29524210204</v>
      </c>
      <c r="C10" s="10" t="s">
        <v>11</v>
      </c>
      <c r="D10" s="11">
        <v>75.599999999999994</v>
      </c>
      <c r="E10" s="12" t="s">
        <v>12</v>
      </c>
    </row>
    <row r="11" spans="1:5" x14ac:dyDescent="0.25">
      <c r="A11" s="13" t="s">
        <v>13</v>
      </c>
      <c r="B11" s="14"/>
      <c r="C11" s="14"/>
      <c r="D11" s="15">
        <v>75.599999999999994</v>
      </c>
      <c r="E11" s="16"/>
    </row>
    <row r="12" spans="1:5" x14ac:dyDescent="0.25">
      <c r="A12" s="10" t="s">
        <v>14</v>
      </c>
      <c r="B12" s="10"/>
      <c r="C12" s="10" t="s">
        <v>15</v>
      </c>
      <c r="D12" s="11">
        <v>47.25</v>
      </c>
      <c r="E12" s="17" t="s">
        <v>16</v>
      </c>
    </row>
    <row r="13" spans="1:5" x14ac:dyDescent="0.25">
      <c r="A13" s="10" t="s">
        <v>14</v>
      </c>
      <c r="B13" s="10"/>
      <c r="C13" s="10" t="s">
        <v>15</v>
      </c>
      <c r="D13" s="11">
        <v>39.380000000000003</v>
      </c>
      <c r="E13" s="17" t="s">
        <v>16</v>
      </c>
    </row>
    <row r="14" spans="1:5" x14ac:dyDescent="0.25">
      <c r="A14" s="10" t="s">
        <v>14</v>
      </c>
      <c r="B14" s="10"/>
      <c r="C14" s="10" t="s">
        <v>15</v>
      </c>
      <c r="D14" s="11">
        <v>15.75</v>
      </c>
      <c r="E14" s="17" t="s">
        <v>16</v>
      </c>
    </row>
    <row r="15" spans="1:5" x14ac:dyDescent="0.25">
      <c r="A15" s="10" t="s">
        <v>14</v>
      </c>
      <c r="B15" s="10"/>
      <c r="C15" s="10" t="s">
        <v>15</v>
      </c>
      <c r="D15" s="11">
        <v>47.25</v>
      </c>
      <c r="E15" s="17" t="s">
        <v>16</v>
      </c>
    </row>
    <row r="16" spans="1:5" x14ac:dyDescent="0.25">
      <c r="A16" s="10" t="s">
        <v>14</v>
      </c>
      <c r="B16" s="6"/>
      <c r="C16" s="10" t="s">
        <v>15</v>
      </c>
      <c r="D16" s="18">
        <v>39.380000000000003</v>
      </c>
      <c r="E16" s="17" t="s">
        <v>16</v>
      </c>
    </row>
    <row r="17" spans="1:5" x14ac:dyDescent="0.25">
      <c r="A17" s="10" t="s">
        <v>14</v>
      </c>
      <c r="B17" s="6"/>
      <c r="C17" s="10" t="s">
        <v>15</v>
      </c>
      <c r="D17" s="18">
        <v>15.75</v>
      </c>
      <c r="E17" s="17" t="s">
        <v>16</v>
      </c>
    </row>
    <row r="18" spans="1:5" x14ac:dyDescent="0.25">
      <c r="A18" s="10" t="s">
        <v>14</v>
      </c>
      <c r="B18" s="6"/>
      <c r="C18" s="10" t="s">
        <v>15</v>
      </c>
      <c r="D18" s="18">
        <v>47.25</v>
      </c>
      <c r="E18" s="17" t="s">
        <v>16</v>
      </c>
    </row>
    <row r="19" spans="1:5" x14ac:dyDescent="0.25">
      <c r="A19" s="10" t="s">
        <v>14</v>
      </c>
      <c r="B19" s="6"/>
      <c r="C19" s="10" t="s">
        <v>15</v>
      </c>
      <c r="D19" s="18">
        <v>39.380000000000003</v>
      </c>
      <c r="E19" s="17" t="s">
        <v>16</v>
      </c>
    </row>
    <row r="20" spans="1:5" x14ac:dyDescent="0.25">
      <c r="A20" s="10" t="s">
        <v>14</v>
      </c>
      <c r="B20" s="6"/>
      <c r="C20" s="10" t="s">
        <v>15</v>
      </c>
      <c r="D20" s="18">
        <v>15.75</v>
      </c>
      <c r="E20" s="17" t="s">
        <v>16</v>
      </c>
    </row>
    <row r="21" spans="1:5" x14ac:dyDescent="0.25">
      <c r="A21" s="10" t="s">
        <v>14</v>
      </c>
      <c r="B21" s="6"/>
      <c r="C21" s="10" t="s">
        <v>15</v>
      </c>
      <c r="D21" s="18">
        <v>47.25</v>
      </c>
      <c r="E21" s="17" t="s">
        <v>16</v>
      </c>
    </row>
    <row r="22" spans="1:5" x14ac:dyDescent="0.25">
      <c r="A22" s="10" t="s">
        <v>14</v>
      </c>
      <c r="B22" s="6"/>
      <c r="C22" s="10" t="s">
        <v>15</v>
      </c>
      <c r="D22" s="18">
        <v>23.63</v>
      </c>
      <c r="E22" s="17" t="s">
        <v>16</v>
      </c>
    </row>
    <row r="23" spans="1:5" x14ac:dyDescent="0.25">
      <c r="A23" s="10" t="s">
        <v>14</v>
      </c>
      <c r="B23" s="6"/>
      <c r="C23" s="10" t="s">
        <v>15</v>
      </c>
      <c r="D23" s="18">
        <v>15.75</v>
      </c>
      <c r="E23" s="17" t="s">
        <v>16</v>
      </c>
    </row>
    <row r="24" spans="1:5" x14ac:dyDescent="0.25">
      <c r="A24" s="10" t="s">
        <v>14</v>
      </c>
      <c r="B24" s="6"/>
      <c r="C24" s="10" t="s">
        <v>15</v>
      </c>
      <c r="D24" s="18">
        <v>23.63</v>
      </c>
      <c r="E24" s="17" t="s">
        <v>16</v>
      </c>
    </row>
    <row r="25" spans="1:5" x14ac:dyDescent="0.25">
      <c r="A25" s="10" t="s">
        <v>14</v>
      </c>
      <c r="B25" s="6"/>
      <c r="C25" s="10" t="s">
        <v>15</v>
      </c>
      <c r="D25" s="18">
        <v>15.75</v>
      </c>
      <c r="E25" s="17" t="s">
        <v>16</v>
      </c>
    </row>
    <row r="26" spans="1:5" x14ac:dyDescent="0.25">
      <c r="A26" s="13" t="s">
        <v>17</v>
      </c>
      <c r="B26" s="14"/>
      <c r="C26" s="14"/>
      <c r="D26" s="19">
        <f>SUM(D12:D25)</f>
        <v>433.15</v>
      </c>
      <c r="E26" s="16"/>
    </row>
    <row r="27" spans="1:5" x14ac:dyDescent="0.25">
      <c r="A27" s="10" t="s">
        <v>18</v>
      </c>
      <c r="B27" s="10">
        <v>58353015102</v>
      </c>
      <c r="C27" s="10" t="s">
        <v>11</v>
      </c>
      <c r="D27" s="20">
        <v>32</v>
      </c>
      <c r="E27" s="12" t="s">
        <v>19</v>
      </c>
    </row>
    <row r="28" spans="1:5" x14ac:dyDescent="0.25">
      <c r="A28" s="10" t="s">
        <v>18</v>
      </c>
      <c r="B28" s="10">
        <v>58353015102</v>
      </c>
      <c r="C28" s="10" t="s">
        <v>11</v>
      </c>
      <c r="D28" s="20">
        <v>96</v>
      </c>
      <c r="E28" s="12" t="s">
        <v>19</v>
      </c>
    </row>
    <row r="29" spans="1:5" x14ac:dyDescent="0.25">
      <c r="A29" s="10" t="s">
        <v>18</v>
      </c>
      <c r="B29" s="10">
        <v>58353015102</v>
      </c>
      <c r="C29" s="10" t="s">
        <v>11</v>
      </c>
      <c r="D29" s="20">
        <v>176</v>
      </c>
      <c r="E29" s="12" t="s">
        <v>19</v>
      </c>
    </row>
    <row r="30" spans="1:5" x14ac:dyDescent="0.25">
      <c r="A30" s="10" t="s">
        <v>18</v>
      </c>
      <c r="B30" s="10">
        <v>58353015102</v>
      </c>
      <c r="C30" s="10" t="s">
        <v>11</v>
      </c>
      <c r="D30" s="20">
        <v>32</v>
      </c>
      <c r="E30" s="12" t="s">
        <v>19</v>
      </c>
    </row>
    <row r="31" spans="1:5" x14ac:dyDescent="0.25">
      <c r="A31" s="10" t="s">
        <v>18</v>
      </c>
      <c r="B31" s="10">
        <v>58353015102</v>
      </c>
      <c r="C31" s="10" t="s">
        <v>11</v>
      </c>
      <c r="D31" s="20">
        <v>16</v>
      </c>
      <c r="E31" s="12" t="s">
        <v>19</v>
      </c>
    </row>
    <row r="32" spans="1:5" x14ac:dyDescent="0.25">
      <c r="A32" s="10" t="s">
        <v>18</v>
      </c>
      <c r="B32" s="10">
        <v>58353015102</v>
      </c>
      <c r="C32" s="10" t="s">
        <v>11</v>
      </c>
      <c r="D32" s="20">
        <v>16</v>
      </c>
      <c r="E32" s="12" t="s">
        <v>19</v>
      </c>
    </row>
    <row r="33" spans="1:5" x14ac:dyDescent="0.25">
      <c r="A33" s="10" t="s">
        <v>18</v>
      </c>
      <c r="B33" s="10">
        <v>58353015102</v>
      </c>
      <c r="C33" s="10" t="s">
        <v>11</v>
      </c>
      <c r="D33" s="20">
        <v>16</v>
      </c>
      <c r="E33" s="12" t="s">
        <v>20</v>
      </c>
    </row>
    <row r="34" spans="1:5" x14ac:dyDescent="0.25">
      <c r="A34" s="10" t="s">
        <v>18</v>
      </c>
      <c r="B34" s="10">
        <v>58353015102</v>
      </c>
      <c r="C34" s="10" t="s">
        <v>11</v>
      </c>
      <c r="D34" s="20">
        <v>16</v>
      </c>
      <c r="E34" s="12" t="s">
        <v>19</v>
      </c>
    </row>
    <row r="35" spans="1:5" x14ac:dyDescent="0.25">
      <c r="A35" s="10" t="s">
        <v>18</v>
      </c>
      <c r="B35" s="10">
        <v>58353015102</v>
      </c>
      <c r="C35" s="10" t="s">
        <v>11</v>
      </c>
      <c r="D35" s="20">
        <v>32</v>
      </c>
      <c r="E35" s="12" t="s">
        <v>19</v>
      </c>
    </row>
    <row r="36" spans="1:5" x14ac:dyDescent="0.25">
      <c r="A36" s="10" t="s">
        <v>18</v>
      </c>
      <c r="B36" s="10">
        <v>58353015102</v>
      </c>
      <c r="C36" s="10" t="s">
        <v>11</v>
      </c>
      <c r="D36" s="20">
        <v>32</v>
      </c>
      <c r="E36" s="12" t="s">
        <v>19</v>
      </c>
    </row>
    <row r="37" spans="1:5" x14ac:dyDescent="0.25">
      <c r="A37" s="10" t="s">
        <v>18</v>
      </c>
      <c r="B37" s="10">
        <v>58353015102</v>
      </c>
      <c r="C37" s="10" t="s">
        <v>11</v>
      </c>
      <c r="D37" s="20">
        <v>32</v>
      </c>
      <c r="E37" s="12" t="s">
        <v>19</v>
      </c>
    </row>
    <row r="38" spans="1:5" x14ac:dyDescent="0.25">
      <c r="A38" s="10" t="s">
        <v>18</v>
      </c>
      <c r="B38" s="10">
        <v>58353015102</v>
      </c>
      <c r="C38" s="10" t="s">
        <v>11</v>
      </c>
      <c r="D38" s="20">
        <v>80</v>
      </c>
      <c r="E38" s="12" t="s">
        <v>19</v>
      </c>
    </row>
    <row r="39" spans="1:5" x14ac:dyDescent="0.25">
      <c r="A39" s="10" t="s">
        <v>18</v>
      </c>
      <c r="B39" s="10">
        <v>58353015102</v>
      </c>
      <c r="C39" s="10" t="s">
        <v>11</v>
      </c>
      <c r="D39" s="21">
        <v>96</v>
      </c>
      <c r="E39" s="12" t="s">
        <v>19</v>
      </c>
    </row>
    <row r="40" spans="1:5" x14ac:dyDescent="0.25">
      <c r="A40" s="10" t="s">
        <v>18</v>
      </c>
      <c r="B40" s="10">
        <v>58353015102</v>
      </c>
      <c r="C40" s="10" t="s">
        <v>11</v>
      </c>
      <c r="D40" s="21">
        <v>32</v>
      </c>
      <c r="E40" s="12" t="s">
        <v>19</v>
      </c>
    </row>
    <row r="41" spans="1:5" x14ac:dyDescent="0.25">
      <c r="A41" s="10" t="s">
        <v>18</v>
      </c>
      <c r="B41" s="10">
        <v>58353015102</v>
      </c>
      <c r="C41" s="10" t="s">
        <v>11</v>
      </c>
      <c r="D41" s="21">
        <v>32</v>
      </c>
      <c r="E41" s="12" t="s">
        <v>19</v>
      </c>
    </row>
    <row r="42" spans="1:5" x14ac:dyDescent="0.25">
      <c r="A42" s="10" t="s">
        <v>18</v>
      </c>
      <c r="B42" s="10">
        <v>58353015102</v>
      </c>
      <c r="C42" s="10" t="s">
        <v>11</v>
      </c>
      <c r="D42" s="21">
        <v>48</v>
      </c>
      <c r="E42" s="12" t="s">
        <v>19</v>
      </c>
    </row>
    <row r="43" spans="1:5" x14ac:dyDescent="0.25">
      <c r="A43" s="10" t="s">
        <v>18</v>
      </c>
      <c r="B43" s="10">
        <v>58353015102</v>
      </c>
      <c r="C43" s="10" t="s">
        <v>11</v>
      </c>
      <c r="D43" s="21">
        <v>46.88</v>
      </c>
      <c r="E43" s="12" t="s">
        <v>19</v>
      </c>
    </row>
    <row r="44" spans="1:5" x14ac:dyDescent="0.25">
      <c r="A44" s="10" t="s">
        <v>18</v>
      </c>
      <c r="B44" s="10">
        <v>58353015102</v>
      </c>
      <c r="C44" s="10" t="s">
        <v>11</v>
      </c>
      <c r="D44" s="21">
        <v>412.5</v>
      </c>
      <c r="E44" s="12" t="s">
        <v>19</v>
      </c>
    </row>
    <row r="45" spans="1:5" x14ac:dyDescent="0.25">
      <c r="A45" s="13" t="s">
        <v>21</v>
      </c>
      <c r="B45" s="14"/>
      <c r="C45" s="14"/>
      <c r="D45" s="19">
        <f>SUM(D27:D44)</f>
        <v>1243.3800000000001</v>
      </c>
      <c r="E45" s="16"/>
    </row>
    <row r="46" spans="1:5" x14ac:dyDescent="0.25">
      <c r="A46" s="10" t="s">
        <v>22</v>
      </c>
      <c r="B46" s="10">
        <v>37930251742</v>
      </c>
      <c r="C46" s="10" t="s">
        <v>23</v>
      </c>
      <c r="D46" s="20">
        <v>150</v>
      </c>
      <c r="E46" s="12" t="s">
        <v>24</v>
      </c>
    </row>
    <row r="47" spans="1:5" x14ac:dyDescent="0.25">
      <c r="A47" s="13" t="s">
        <v>25</v>
      </c>
      <c r="B47" s="22"/>
      <c r="C47" s="13"/>
      <c r="D47" s="23">
        <v>150</v>
      </c>
      <c r="E47" s="24"/>
    </row>
    <row r="48" spans="1:5" x14ac:dyDescent="0.25">
      <c r="A48" s="10" t="s">
        <v>26</v>
      </c>
      <c r="B48" s="10">
        <v>88688490939</v>
      </c>
      <c r="C48" s="10" t="s">
        <v>23</v>
      </c>
      <c r="D48" s="11">
        <v>500</v>
      </c>
      <c r="E48" s="12" t="s">
        <v>24</v>
      </c>
    </row>
    <row r="49" spans="1:5" x14ac:dyDescent="0.25">
      <c r="A49" s="13" t="s">
        <v>27</v>
      </c>
      <c r="B49" s="14"/>
      <c r="C49" s="14"/>
      <c r="D49" s="15">
        <f>SUM(D48)</f>
        <v>500</v>
      </c>
      <c r="E49" s="16"/>
    </row>
    <row r="50" spans="1:5" x14ac:dyDescent="0.25">
      <c r="A50" s="10" t="s">
        <v>28</v>
      </c>
      <c r="B50" s="10">
        <v>59369289798</v>
      </c>
      <c r="C50" s="10" t="s">
        <v>23</v>
      </c>
      <c r="D50" s="11">
        <v>1923.11</v>
      </c>
      <c r="E50" s="12" t="s">
        <v>16</v>
      </c>
    </row>
    <row r="51" spans="1:5" x14ac:dyDescent="0.25">
      <c r="A51" s="10" t="s">
        <v>28</v>
      </c>
      <c r="B51" s="10">
        <v>59369289798</v>
      </c>
      <c r="C51" s="10" t="s">
        <v>23</v>
      </c>
      <c r="D51" s="11">
        <v>2283.0300000000002</v>
      </c>
      <c r="E51" s="12" t="s">
        <v>16</v>
      </c>
    </row>
    <row r="52" spans="1:5" x14ac:dyDescent="0.25">
      <c r="A52" s="13" t="s">
        <v>29</v>
      </c>
      <c r="B52" s="14"/>
      <c r="C52" s="14"/>
      <c r="D52" s="19">
        <f>SUM(D50:D51)</f>
        <v>4206.1400000000003</v>
      </c>
      <c r="E52" s="16"/>
    </row>
    <row r="53" spans="1:5" x14ac:dyDescent="0.25">
      <c r="A53" s="10" t="s">
        <v>30</v>
      </c>
      <c r="B53" s="10">
        <v>16101766338</v>
      </c>
      <c r="C53" s="10" t="s">
        <v>23</v>
      </c>
      <c r="D53" s="11">
        <v>278.70999999999998</v>
      </c>
      <c r="E53" s="12" t="s">
        <v>31</v>
      </c>
    </row>
    <row r="54" spans="1:5" x14ac:dyDescent="0.25">
      <c r="A54" s="13" t="s">
        <v>32</v>
      </c>
      <c r="B54" s="14"/>
      <c r="C54" s="14"/>
      <c r="D54" s="19">
        <v>278.70999999999998</v>
      </c>
      <c r="E54" s="16"/>
    </row>
    <row r="55" spans="1:5" x14ac:dyDescent="0.25">
      <c r="A55" s="25" t="s">
        <v>33</v>
      </c>
      <c r="B55" s="25" t="s">
        <v>34</v>
      </c>
      <c r="C55" s="25"/>
      <c r="D55" s="26">
        <v>51.73</v>
      </c>
      <c r="E55" s="27" t="s">
        <v>24</v>
      </c>
    </row>
    <row r="56" spans="1:5" x14ac:dyDescent="0.25">
      <c r="A56" s="22" t="s">
        <v>35</v>
      </c>
      <c r="B56" s="22" t="s">
        <v>34</v>
      </c>
      <c r="C56" s="22"/>
      <c r="D56" s="28">
        <v>51.73</v>
      </c>
      <c r="E56" s="29"/>
    </row>
    <row r="57" spans="1:5" x14ac:dyDescent="0.25">
      <c r="A57" s="10" t="s">
        <v>36</v>
      </c>
      <c r="B57" s="10">
        <v>83598114879</v>
      </c>
      <c r="C57" s="10" t="s">
        <v>23</v>
      </c>
      <c r="D57" s="11">
        <v>22.5</v>
      </c>
      <c r="E57" s="12" t="s">
        <v>16</v>
      </c>
    </row>
    <row r="58" spans="1:5" x14ac:dyDescent="0.25">
      <c r="A58" s="10" t="s">
        <v>36</v>
      </c>
      <c r="B58" s="10">
        <v>83598114879</v>
      </c>
      <c r="C58" s="10" t="s">
        <v>23</v>
      </c>
      <c r="D58" s="11">
        <v>114.5</v>
      </c>
      <c r="E58" s="12" t="s">
        <v>16</v>
      </c>
    </row>
    <row r="59" spans="1:5" x14ac:dyDescent="0.25">
      <c r="A59" s="10" t="s">
        <v>36</v>
      </c>
      <c r="B59" s="10">
        <v>83598114879</v>
      </c>
      <c r="C59" s="10" t="s">
        <v>23</v>
      </c>
      <c r="D59" s="11">
        <v>12.81</v>
      </c>
      <c r="E59" s="12" t="s">
        <v>16</v>
      </c>
    </row>
    <row r="60" spans="1:5" x14ac:dyDescent="0.25">
      <c r="A60" s="10" t="s">
        <v>36</v>
      </c>
      <c r="B60" s="10">
        <v>83598114879</v>
      </c>
      <c r="C60" s="10" t="s">
        <v>23</v>
      </c>
      <c r="D60" s="11">
        <v>55.43</v>
      </c>
      <c r="E60" s="12" t="s">
        <v>16</v>
      </c>
    </row>
    <row r="61" spans="1:5" x14ac:dyDescent="0.25">
      <c r="A61" s="10" t="s">
        <v>36</v>
      </c>
      <c r="B61" s="10">
        <v>83598114879</v>
      </c>
      <c r="C61" s="10" t="s">
        <v>23</v>
      </c>
      <c r="D61" s="11">
        <v>5</v>
      </c>
      <c r="E61" s="12" t="s">
        <v>16</v>
      </c>
    </row>
    <row r="62" spans="1:5" x14ac:dyDescent="0.25">
      <c r="A62" s="10" t="s">
        <v>36</v>
      </c>
      <c r="B62" s="10">
        <v>83598114879</v>
      </c>
      <c r="C62" s="10" t="s">
        <v>23</v>
      </c>
      <c r="D62" s="11">
        <v>98.1</v>
      </c>
      <c r="E62" s="12" t="s">
        <v>16</v>
      </c>
    </row>
    <row r="63" spans="1:5" x14ac:dyDescent="0.25">
      <c r="A63" s="10" t="s">
        <v>36</v>
      </c>
      <c r="B63" s="10">
        <v>83598114879</v>
      </c>
      <c r="C63" s="10" t="s">
        <v>23</v>
      </c>
      <c r="D63" s="11">
        <v>16.75</v>
      </c>
      <c r="E63" s="12" t="s">
        <v>16</v>
      </c>
    </row>
    <row r="64" spans="1:5" x14ac:dyDescent="0.25">
      <c r="A64" s="10" t="s">
        <v>36</v>
      </c>
      <c r="B64" s="10">
        <v>83598114879</v>
      </c>
      <c r="C64" s="10" t="s">
        <v>23</v>
      </c>
      <c r="D64" s="18">
        <v>893.97</v>
      </c>
      <c r="E64" s="12" t="s">
        <v>16</v>
      </c>
    </row>
    <row r="65" spans="1:5" x14ac:dyDescent="0.25">
      <c r="A65" s="10" t="s">
        <v>36</v>
      </c>
      <c r="B65" s="10">
        <v>83598114879</v>
      </c>
      <c r="C65" s="10" t="s">
        <v>23</v>
      </c>
      <c r="D65" s="18">
        <v>2016.53</v>
      </c>
      <c r="E65" s="12" t="s">
        <v>16</v>
      </c>
    </row>
    <row r="66" spans="1:5" x14ac:dyDescent="0.25">
      <c r="A66" s="10" t="s">
        <v>36</v>
      </c>
      <c r="B66" s="10">
        <v>83598114879</v>
      </c>
      <c r="C66" s="10" t="s">
        <v>23</v>
      </c>
      <c r="D66" s="18">
        <v>1511.22</v>
      </c>
      <c r="E66" s="12" t="s">
        <v>16</v>
      </c>
    </row>
    <row r="67" spans="1:5" x14ac:dyDescent="0.25">
      <c r="A67" s="10" t="s">
        <v>36</v>
      </c>
      <c r="B67" s="10">
        <v>83598114879</v>
      </c>
      <c r="C67" s="10" t="s">
        <v>23</v>
      </c>
      <c r="D67" s="18">
        <v>21.48</v>
      </c>
      <c r="E67" s="12" t="s">
        <v>16</v>
      </c>
    </row>
    <row r="68" spans="1:5" x14ac:dyDescent="0.25">
      <c r="A68" s="10" t="s">
        <v>36</v>
      </c>
      <c r="B68" s="10">
        <v>83598114879</v>
      </c>
      <c r="C68" s="10" t="s">
        <v>23</v>
      </c>
      <c r="D68" s="18">
        <v>47.5</v>
      </c>
      <c r="E68" s="12" t="s">
        <v>16</v>
      </c>
    </row>
    <row r="69" spans="1:5" x14ac:dyDescent="0.25">
      <c r="A69" s="10" t="s">
        <v>36</v>
      </c>
      <c r="B69" s="10">
        <v>83598114879</v>
      </c>
      <c r="C69" s="10" t="s">
        <v>23</v>
      </c>
      <c r="D69" s="18">
        <v>76</v>
      </c>
      <c r="E69" s="12" t="s">
        <v>16</v>
      </c>
    </row>
    <row r="70" spans="1:5" x14ac:dyDescent="0.25">
      <c r="A70" s="10" t="s">
        <v>36</v>
      </c>
      <c r="B70" s="10">
        <v>83598114879</v>
      </c>
      <c r="C70" s="10" t="s">
        <v>23</v>
      </c>
      <c r="D70" s="18">
        <v>85.5</v>
      </c>
      <c r="E70" s="12" t="s">
        <v>16</v>
      </c>
    </row>
    <row r="71" spans="1:5" x14ac:dyDescent="0.25">
      <c r="A71" s="13" t="s">
        <v>37</v>
      </c>
      <c r="B71" s="14"/>
      <c r="C71" s="14"/>
      <c r="D71" s="19">
        <f>SUM(D57:D70)</f>
        <v>4977.29</v>
      </c>
      <c r="E71" s="16"/>
    </row>
    <row r="72" spans="1:5" x14ac:dyDescent="0.25">
      <c r="A72" s="30" t="s">
        <v>38</v>
      </c>
      <c r="B72" s="30">
        <v>9556294871</v>
      </c>
      <c r="C72" s="30" t="s">
        <v>11</v>
      </c>
      <c r="D72" s="18">
        <v>139.69999999999999</v>
      </c>
      <c r="E72" s="31" t="s">
        <v>19</v>
      </c>
    </row>
    <row r="73" spans="1:5" x14ac:dyDescent="0.25">
      <c r="A73" s="13" t="s">
        <v>39</v>
      </c>
      <c r="B73" s="32"/>
      <c r="C73" s="32"/>
      <c r="D73" s="19">
        <f>SUM(D72)</f>
        <v>139.69999999999999</v>
      </c>
      <c r="E73" s="32"/>
    </row>
    <row r="74" spans="1:5" x14ac:dyDescent="0.25">
      <c r="A74" s="10" t="s">
        <v>40</v>
      </c>
      <c r="B74" s="25">
        <v>4201603871</v>
      </c>
      <c r="C74" s="25" t="s">
        <v>23</v>
      </c>
      <c r="D74" s="11">
        <v>2148.4499999999998</v>
      </c>
      <c r="E74" s="12" t="s">
        <v>41</v>
      </c>
    </row>
    <row r="75" spans="1:5" x14ac:dyDescent="0.25">
      <c r="A75" s="22" t="s">
        <v>42</v>
      </c>
      <c r="B75" s="14"/>
      <c r="C75" s="14"/>
      <c r="D75" s="15">
        <f>SUM(D74)</f>
        <v>2148.4499999999998</v>
      </c>
      <c r="E75" s="16"/>
    </row>
    <row r="76" spans="1:5" x14ac:dyDescent="0.25">
      <c r="A76" s="10" t="s">
        <v>43</v>
      </c>
      <c r="B76" s="10">
        <v>38812451417</v>
      </c>
      <c r="C76" s="10" t="s">
        <v>23</v>
      </c>
      <c r="D76" s="11">
        <v>1635.81</v>
      </c>
      <c r="E76" s="12" t="s">
        <v>41</v>
      </c>
    </row>
    <row r="77" spans="1:5" x14ac:dyDescent="0.25">
      <c r="A77" s="10" t="s">
        <v>43</v>
      </c>
      <c r="B77" s="10">
        <v>38812451417</v>
      </c>
      <c r="C77" s="10" t="s">
        <v>23</v>
      </c>
      <c r="D77" s="11">
        <v>1530.63</v>
      </c>
      <c r="E77" s="12" t="s">
        <v>41</v>
      </c>
    </row>
    <row r="78" spans="1:5" x14ac:dyDescent="0.25">
      <c r="A78" s="13" t="s">
        <v>44</v>
      </c>
      <c r="B78" s="33"/>
      <c r="C78" s="33"/>
      <c r="D78" s="15">
        <f>SUM(D76:D77)</f>
        <v>3166.44</v>
      </c>
      <c r="E78" s="32"/>
    </row>
    <row r="79" spans="1:5" x14ac:dyDescent="0.25">
      <c r="A79" s="10" t="s">
        <v>45</v>
      </c>
      <c r="B79" s="25">
        <v>99337670154</v>
      </c>
      <c r="C79" s="25" t="s">
        <v>23</v>
      </c>
      <c r="D79" s="20">
        <v>67.95</v>
      </c>
      <c r="E79" s="34" t="s">
        <v>20</v>
      </c>
    </row>
    <row r="80" spans="1:5" x14ac:dyDescent="0.25">
      <c r="A80" s="13" t="s">
        <v>46</v>
      </c>
      <c r="B80" s="14"/>
      <c r="C80" s="14"/>
      <c r="D80" s="28">
        <f>SUM(D79)</f>
        <v>67.95</v>
      </c>
      <c r="E80" s="35"/>
    </row>
    <row r="81" spans="1:5" x14ac:dyDescent="0.25">
      <c r="A81" s="10" t="s">
        <v>47</v>
      </c>
      <c r="B81" s="10">
        <v>53076189788</v>
      </c>
      <c r="C81" s="10" t="s">
        <v>23</v>
      </c>
      <c r="D81" s="20">
        <v>102</v>
      </c>
      <c r="E81" s="12" t="s">
        <v>24</v>
      </c>
    </row>
    <row r="82" spans="1:5" x14ac:dyDescent="0.25">
      <c r="A82" s="10" t="s">
        <v>47</v>
      </c>
      <c r="B82" s="10">
        <v>53076189788</v>
      </c>
      <c r="C82" s="10" t="s">
        <v>23</v>
      </c>
      <c r="D82" s="20">
        <v>108</v>
      </c>
      <c r="E82" s="12" t="s">
        <v>24</v>
      </c>
    </row>
    <row r="83" spans="1:5" x14ac:dyDescent="0.25">
      <c r="A83" s="10" t="s">
        <v>47</v>
      </c>
      <c r="B83" s="10">
        <v>53076189788</v>
      </c>
      <c r="C83" s="10" t="s">
        <v>23</v>
      </c>
      <c r="D83" s="20">
        <v>126</v>
      </c>
      <c r="E83" s="12" t="s">
        <v>24</v>
      </c>
    </row>
    <row r="84" spans="1:5" x14ac:dyDescent="0.25">
      <c r="A84" s="13" t="s">
        <v>48</v>
      </c>
      <c r="B84" s="14"/>
      <c r="C84" s="14"/>
      <c r="D84" s="19">
        <f>SUM(D81:D83)</f>
        <v>336</v>
      </c>
      <c r="E84" s="16"/>
    </row>
    <row r="85" spans="1:5" x14ac:dyDescent="0.25">
      <c r="A85" s="10" t="s">
        <v>49</v>
      </c>
      <c r="B85" s="36" t="s">
        <v>50</v>
      </c>
      <c r="C85" s="10" t="s">
        <v>23</v>
      </c>
      <c r="D85" s="11">
        <v>112.5</v>
      </c>
      <c r="E85" s="12" t="s">
        <v>19</v>
      </c>
    </row>
    <row r="86" spans="1:5" x14ac:dyDescent="0.25">
      <c r="A86" s="10" t="s">
        <v>49</v>
      </c>
      <c r="B86" s="36" t="s">
        <v>50</v>
      </c>
      <c r="C86" s="10" t="s">
        <v>23</v>
      </c>
      <c r="D86" s="11">
        <v>143.75</v>
      </c>
      <c r="E86" s="12" t="s">
        <v>19</v>
      </c>
    </row>
    <row r="87" spans="1:5" x14ac:dyDescent="0.25">
      <c r="A87" s="10" t="s">
        <v>49</v>
      </c>
      <c r="B87" s="36" t="s">
        <v>50</v>
      </c>
      <c r="C87" s="10" t="s">
        <v>23</v>
      </c>
      <c r="D87" s="37">
        <v>87.5</v>
      </c>
      <c r="E87" s="12" t="s">
        <v>19</v>
      </c>
    </row>
    <row r="88" spans="1:5" x14ac:dyDescent="0.25">
      <c r="A88" s="10" t="s">
        <v>49</v>
      </c>
      <c r="B88" s="36" t="s">
        <v>50</v>
      </c>
      <c r="C88" s="10" t="s">
        <v>23</v>
      </c>
      <c r="D88" s="11">
        <v>143.75</v>
      </c>
      <c r="E88" s="12" t="s">
        <v>19</v>
      </c>
    </row>
    <row r="89" spans="1:5" x14ac:dyDescent="0.25">
      <c r="A89" s="10" t="s">
        <v>49</v>
      </c>
      <c r="B89" s="36" t="s">
        <v>50</v>
      </c>
      <c r="C89" s="10" t="s">
        <v>23</v>
      </c>
      <c r="D89" s="38">
        <v>399.46</v>
      </c>
      <c r="E89" s="12" t="s">
        <v>19</v>
      </c>
    </row>
    <row r="90" spans="1:5" x14ac:dyDescent="0.25">
      <c r="A90" s="13" t="s">
        <v>51</v>
      </c>
      <c r="B90" s="39"/>
      <c r="C90" s="33"/>
      <c r="D90" s="15">
        <f>SUM(D85:D89)</f>
        <v>886.96</v>
      </c>
      <c r="E90" s="40"/>
    </row>
    <row r="91" spans="1:5" x14ac:dyDescent="0.25">
      <c r="A91" s="41" t="s">
        <v>52</v>
      </c>
      <c r="B91" s="42">
        <v>59262483201</v>
      </c>
      <c r="C91" s="42" t="s">
        <v>53</v>
      </c>
      <c r="D91" s="43">
        <v>296.08999999999997</v>
      </c>
      <c r="E91" s="44" t="s">
        <v>54</v>
      </c>
    </row>
    <row r="92" spans="1:5" x14ac:dyDescent="0.25">
      <c r="A92" s="22" t="s">
        <v>55</v>
      </c>
      <c r="B92" s="22"/>
      <c r="C92" s="22"/>
      <c r="D92" s="15">
        <f>SUM(D91)</f>
        <v>296.08999999999997</v>
      </c>
      <c r="E92" s="45"/>
    </row>
    <row r="93" spans="1:5" x14ac:dyDescent="0.25">
      <c r="A93" s="10" t="s">
        <v>56</v>
      </c>
      <c r="B93" s="25">
        <v>779237</v>
      </c>
      <c r="C93" s="25" t="s">
        <v>57</v>
      </c>
      <c r="D93" s="11">
        <v>442</v>
      </c>
      <c r="E93" s="12" t="s">
        <v>19</v>
      </c>
    </row>
    <row r="94" spans="1:5" x14ac:dyDescent="0.25">
      <c r="A94" s="10" t="s">
        <v>56</v>
      </c>
      <c r="B94" s="25">
        <v>779237</v>
      </c>
      <c r="C94" s="25" t="s">
        <v>57</v>
      </c>
      <c r="D94" s="37">
        <v>549.20000000000005</v>
      </c>
      <c r="E94" s="12" t="s">
        <v>19</v>
      </c>
    </row>
    <row r="95" spans="1:5" x14ac:dyDescent="0.25">
      <c r="A95" s="22" t="s">
        <v>58</v>
      </c>
      <c r="B95" s="22"/>
      <c r="C95" s="22"/>
      <c r="D95" s="15">
        <f>SUM(D93:D94)</f>
        <v>991.2</v>
      </c>
      <c r="E95" s="32"/>
    </row>
    <row r="96" spans="1:5" x14ac:dyDescent="0.25">
      <c r="A96" s="10" t="s">
        <v>59</v>
      </c>
      <c r="B96" s="36" t="s">
        <v>60</v>
      </c>
      <c r="C96" s="10" t="s">
        <v>11</v>
      </c>
      <c r="D96" s="11">
        <v>1.66</v>
      </c>
      <c r="E96" s="12" t="s">
        <v>61</v>
      </c>
    </row>
    <row r="97" spans="1:5" x14ac:dyDescent="0.25">
      <c r="A97" s="13" t="s">
        <v>62</v>
      </c>
      <c r="B97" s="46"/>
      <c r="C97" s="14"/>
      <c r="D97" s="15">
        <v>1.66</v>
      </c>
      <c r="E97" s="16"/>
    </row>
    <row r="98" spans="1:5" x14ac:dyDescent="0.25">
      <c r="A98" s="47" t="s">
        <v>63</v>
      </c>
      <c r="B98" s="42">
        <v>45716968513</v>
      </c>
      <c r="C98" s="42" t="s">
        <v>64</v>
      </c>
      <c r="D98" s="11">
        <v>99.54</v>
      </c>
      <c r="E98" s="48" t="s">
        <v>41</v>
      </c>
    </row>
    <row r="99" spans="1:5" x14ac:dyDescent="0.25">
      <c r="A99" s="22" t="s">
        <v>65</v>
      </c>
      <c r="B99" s="14"/>
      <c r="C99" s="14"/>
      <c r="D99" s="19">
        <f>SUM(D98)</f>
        <v>99.54</v>
      </c>
      <c r="E99" s="35"/>
    </row>
    <row r="100" spans="1:5" x14ac:dyDescent="0.25">
      <c r="A100" s="10" t="s">
        <v>66</v>
      </c>
      <c r="B100" s="25">
        <v>78755598869</v>
      </c>
      <c r="C100" s="25" t="s">
        <v>23</v>
      </c>
      <c r="D100" s="11">
        <v>158</v>
      </c>
      <c r="E100" s="12" t="s">
        <v>41</v>
      </c>
    </row>
    <row r="101" spans="1:5" x14ac:dyDescent="0.25">
      <c r="A101" s="13" t="s">
        <v>67</v>
      </c>
      <c r="B101" s="14"/>
      <c r="C101" s="14"/>
      <c r="D101" s="19">
        <f>SUM(D100)</f>
        <v>158</v>
      </c>
      <c r="E101" s="16"/>
    </row>
    <row r="102" spans="1:5" x14ac:dyDescent="0.25">
      <c r="A102" s="10" t="s">
        <v>68</v>
      </c>
      <c r="B102" s="36" t="s">
        <v>69</v>
      </c>
      <c r="C102" s="25" t="s">
        <v>64</v>
      </c>
      <c r="D102" s="37">
        <v>182.25</v>
      </c>
      <c r="E102" s="6" t="s">
        <v>70</v>
      </c>
    </row>
    <row r="103" spans="1:5" x14ac:dyDescent="0.25">
      <c r="A103" s="22" t="s">
        <v>71</v>
      </c>
      <c r="B103" s="22"/>
      <c r="C103" s="22"/>
      <c r="D103" s="19">
        <f>SUM(D102)</f>
        <v>182.25</v>
      </c>
      <c r="E103" s="32"/>
    </row>
    <row r="104" spans="1:5" x14ac:dyDescent="0.25">
      <c r="A104" s="42" t="s">
        <v>72</v>
      </c>
      <c r="B104" s="42">
        <v>8277228427</v>
      </c>
      <c r="C104" s="42" t="s">
        <v>23</v>
      </c>
      <c r="D104" s="38">
        <v>280.35000000000002</v>
      </c>
      <c r="E104" s="34" t="s">
        <v>31</v>
      </c>
    </row>
    <row r="105" spans="1:5" x14ac:dyDescent="0.25">
      <c r="A105" s="22" t="s">
        <v>73</v>
      </c>
      <c r="B105" s="32"/>
      <c r="C105" s="32"/>
      <c r="D105" s="19">
        <f>SUM(D104)</f>
        <v>280.35000000000002</v>
      </c>
      <c r="E105" s="32"/>
    </row>
    <row r="106" spans="1:5" x14ac:dyDescent="0.25">
      <c r="A106" s="25" t="s">
        <v>74</v>
      </c>
      <c r="B106" s="25" t="s">
        <v>34</v>
      </c>
      <c r="C106" s="25"/>
      <c r="D106" s="26">
        <v>456.48</v>
      </c>
      <c r="E106" s="27" t="s">
        <v>24</v>
      </c>
    </row>
    <row r="107" spans="1:5" x14ac:dyDescent="0.25">
      <c r="A107" s="22" t="s">
        <v>75</v>
      </c>
      <c r="B107" s="22" t="s">
        <v>34</v>
      </c>
      <c r="C107" s="22"/>
      <c r="D107" s="28">
        <v>456.48</v>
      </c>
      <c r="E107" s="29"/>
    </row>
    <row r="108" spans="1:5" x14ac:dyDescent="0.25">
      <c r="A108" s="10" t="s">
        <v>76</v>
      </c>
      <c r="B108" s="36" t="s">
        <v>77</v>
      </c>
      <c r="C108" s="10" t="s">
        <v>11</v>
      </c>
      <c r="D108" s="11">
        <v>96.3</v>
      </c>
      <c r="E108" s="12" t="s">
        <v>78</v>
      </c>
    </row>
    <row r="109" spans="1:5" x14ac:dyDescent="0.25">
      <c r="A109" s="10" t="s">
        <v>76</v>
      </c>
      <c r="B109" s="36" t="s">
        <v>77</v>
      </c>
      <c r="C109" s="10" t="s">
        <v>11</v>
      </c>
      <c r="D109" s="11">
        <v>33.69</v>
      </c>
      <c r="E109" s="12" t="s">
        <v>78</v>
      </c>
    </row>
    <row r="110" spans="1:5" x14ac:dyDescent="0.25">
      <c r="A110" s="10" t="s">
        <v>76</v>
      </c>
      <c r="B110" s="36" t="s">
        <v>77</v>
      </c>
      <c r="C110" s="10" t="s">
        <v>11</v>
      </c>
      <c r="D110" s="11">
        <v>316.25</v>
      </c>
      <c r="E110" s="12" t="s">
        <v>78</v>
      </c>
    </row>
    <row r="111" spans="1:5" x14ac:dyDescent="0.25">
      <c r="A111" s="13" t="s">
        <v>79</v>
      </c>
      <c r="B111" s="14"/>
      <c r="C111" s="14"/>
      <c r="D111" s="19">
        <f>SUM(D108:D110)</f>
        <v>446.24</v>
      </c>
      <c r="E111" s="16"/>
    </row>
    <row r="112" spans="1:5" x14ac:dyDescent="0.25">
      <c r="A112" s="10" t="s">
        <v>80</v>
      </c>
      <c r="B112" s="25">
        <v>63073332379</v>
      </c>
      <c r="C112" s="10" t="s">
        <v>11</v>
      </c>
      <c r="D112" s="11">
        <v>4933.91</v>
      </c>
      <c r="E112" s="6" t="s">
        <v>78</v>
      </c>
    </row>
    <row r="113" spans="1:5" x14ac:dyDescent="0.25">
      <c r="A113" s="13" t="s">
        <v>81</v>
      </c>
      <c r="B113" s="32"/>
      <c r="C113" s="32"/>
      <c r="D113" s="19">
        <f>SUM(D112)</f>
        <v>4933.91</v>
      </c>
      <c r="E113" s="32"/>
    </row>
    <row r="114" spans="1:5" x14ac:dyDescent="0.25">
      <c r="A114" s="10" t="s">
        <v>82</v>
      </c>
      <c r="B114" s="25">
        <v>65553879500</v>
      </c>
      <c r="C114" s="25" t="s">
        <v>11</v>
      </c>
      <c r="D114" s="11">
        <v>39.81</v>
      </c>
      <c r="E114" s="12" t="s">
        <v>19</v>
      </c>
    </row>
    <row r="115" spans="1:5" x14ac:dyDescent="0.25">
      <c r="A115" s="13" t="s">
        <v>83</v>
      </c>
      <c r="B115" s="22"/>
      <c r="C115" s="22"/>
      <c r="D115" s="15">
        <v>39.81</v>
      </c>
      <c r="E115" s="32"/>
    </row>
    <row r="116" spans="1:5" x14ac:dyDescent="0.25">
      <c r="A116" s="10" t="s">
        <v>84</v>
      </c>
      <c r="B116" s="25">
        <v>97838993800</v>
      </c>
      <c r="C116" s="25" t="s">
        <v>11</v>
      </c>
      <c r="D116" s="20">
        <v>80.959999999999994</v>
      </c>
      <c r="E116" s="34" t="s">
        <v>16</v>
      </c>
    </row>
    <row r="117" spans="1:5" x14ac:dyDescent="0.25">
      <c r="A117" s="22" t="s">
        <v>85</v>
      </c>
      <c r="B117" s="14"/>
      <c r="C117" s="14"/>
      <c r="D117" s="23">
        <f>SUM(D116)</f>
        <v>80.959999999999994</v>
      </c>
      <c r="E117" s="49"/>
    </row>
    <row r="118" spans="1:5" x14ac:dyDescent="0.25">
      <c r="A118" s="10" t="s">
        <v>86</v>
      </c>
      <c r="B118" s="36" t="s">
        <v>87</v>
      </c>
      <c r="C118" s="10" t="s">
        <v>11</v>
      </c>
      <c r="D118" s="11">
        <v>106.2</v>
      </c>
      <c r="E118" s="12" t="s">
        <v>88</v>
      </c>
    </row>
    <row r="119" spans="1:5" x14ac:dyDescent="0.25">
      <c r="A119" s="13" t="s">
        <v>89</v>
      </c>
      <c r="B119" s="14"/>
      <c r="C119" s="14"/>
      <c r="D119" s="19">
        <f>SUM(D118)</f>
        <v>106.2</v>
      </c>
      <c r="E119" s="16"/>
    </row>
    <row r="120" spans="1:5" x14ac:dyDescent="0.25">
      <c r="A120" s="10" t="s">
        <v>90</v>
      </c>
      <c r="B120" s="36" t="s">
        <v>91</v>
      </c>
      <c r="C120" s="10" t="s">
        <v>11</v>
      </c>
      <c r="D120" s="11">
        <v>15.44</v>
      </c>
      <c r="E120" s="6" t="s">
        <v>12</v>
      </c>
    </row>
    <row r="121" spans="1:5" x14ac:dyDescent="0.25">
      <c r="A121" s="13" t="s">
        <v>92</v>
      </c>
      <c r="B121" s="14"/>
      <c r="C121" s="14"/>
      <c r="D121" s="15">
        <f>SUM(D120)</f>
        <v>15.44</v>
      </c>
      <c r="E121" s="16"/>
    </row>
    <row r="122" spans="1:5" x14ac:dyDescent="0.25">
      <c r="A122" s="10" t="s">
        <v>93</v>
      </c>
      <c r="B122" s="36" t="s">
        <v>94</v>
      </c>
      <c r="C122" s="10" t="s">
        <v>11</v>
      </c>
      <c r="D122" s="11">
        <v>9.9700000000000006</v>
      </c>
      <c r="E122" s="6" t="s">
        <v>12</v>
      </c>
    </row>
    <row r="123" spans="1:5" x14ac:dyDescent="0.25">
      <c r="A123" s="10" t="s">
        <v>93</v>
      </c>
      <c r="B123" s="36" t="s">
        <v>94</v>
      </c>
      <c r="C123" s="10" t="s">
        <v>11</v>
      </c>
      <c r="D123" s="11">
        <v>197.9</v>
      </c>
      <c r="E123" s="6" t="s">
        <v>12</v>
      </c>
    </row>
    <row r="124" spans="1:5" x14ac:dyDescent="0.25">
      <c r="A124" s="10" t="s">
        <v>93</v>
      </c>
      <c r="B124" s="36" t="s">
        <v>94</v>
      </c>
      <c r="C124" s="10" t="s">
        <v>11</v>
      </c>
      <c r="D124" s="11">
        <v>913.39</v>
      </c>
      <c r="E124" s="6" t="s">
        <v>12</v>
      </c>
    </row>
    <row r="125" spans="1:5" x14ac:dyDescent="0.25">
      <c r="A125" s="13" t="s">
        <v>95</v>
      </c>
      <c r="B125" s="14"/>
      <c r="C125" s="14"/>
      <c r="D125" s="19">
        <f>SUM(D122:D124)</f>
        <v>1121.26</v>
      </c>
      <c r="E125" s="16"/>
    </row>
    <row r="126" spans="1:5" x14ac:dyDescent="0.25">
      <c r="A126" s="10" t="s">
        <v>96</v>
      </c>
      <c r="B126" s="36" t="s">
        <v>97</v>
      </c>
      <c r="C126" s="10" t="s">
        <v>98</v>
      </c>
      <c r="D126" s="20">
        <v>180.89</v>
      </c>
      <c r="E126" s="12" t="s">
        <v>16</v>
      </c>
    </row>
    <row r="127" spans="1:5" x14ac:dyDescent="0.25">
      <c r="A127" s="10" t="s">
        <v>96</v>
      </c>
      <c r="B127" s="36" t="s">
        <v>97</v>
      </c>
      <c r="C127" s="10" t="s">
        <v>98</v>
      </c>
      <c r="D127" s="18">
        <v>54.97</v>
      </c>
      <c r="E127" s="50" t="s">
        <v>99</v>
      </c>
    </row>
    <row r="128" spans="1:5" x14ac:dyDescent="0.25">
      <c r="A128" s="13" t="s">
        <v>100</v>
      </c>
      <c r="B128" s="16"/>
      <c r="C128" s="16"/>
      <c r="D128" s="23">
        <f>SUM(D126:D127)</f>
        <v>235.85999999999999</v>
      </c>
      <c r="E128" s="40"/>
    </row>
    <row r="129" spans="1:5" x14ac:dyDescent="0.25">
      <c r="A129" s="10" t="s">
        <v>101</v>
      </c>
      <c r="B129" s="25">
        <v>27759560626</v>
      </c>
      <c r="C129" s="25" t="s">
        <v>11</v>
      </c>
      <c r="D129" s="11">
        <v>794.28</v>
      </c>
      <c r="E129" s="6" t="s">
        <v>102</v>
      </c>
    </row>
    <row r="130" spans="1:5" x14ac:dyDescent="0.25">
      <c r="A130" s="13" t="s">
        <v>103</v>
      </c>
      <c r="B130" s="14"/>
      <c r="C130" s="14"/>
      <c r="D130" s="15">
        <v>794.28</v>
      </c>
      <c r="E130" s="32"/>
    </row>
    <row r="131" spans="1:5" x14ac:dyDescent="0.25">
      <c r="A131" s="10" t="s">
        <v>104</v>
      </c>
      <c r="B131" s="36" t="s">
        <v>105</v>
      </c>
      <c r="C131" s="10" t="s">
        <v>23</v>
      </c>
      <c r="D131" s="11">
        <v>331.81</v>
      </c>
      <c r="E131" s="12" t="s">
        <v>24</v>
      </c>
    </row>
    <row r="132" spans="1:5" x14ac:dyDescent="0.25">
      <c r="A132" s="13" t="s">
        <v>106</v>
      </c>
      <c r="B132" s="22"/>
      <c r="C132" s="22"/>
      <c r="D132" s="15">
        <v>331.81</v>
      </c>
      <c r="E132" s="32"/>
    </row>
    <row r="133" spans="1:5" x14ac:dyDescent="0.25">
      <c r="A133" s="10" t="s">
        <v>107</v>
      </c>
      <c r="B133" s="36" t="s">
        <v>108</v>
      </c>
      <c r="C133" s="10" t="s">
        <v>23</v>
      </c>
      <c r="D133" s="11">
        <v>550</v>
      </c>
      <c r="E133" s="6" t="s">
        <v>99</v>
      </c>
    </row>
    <row r="134" spans="1:5" x14ac:dyDescent="0.25">
      <c r="A134" s="22" t="s">
        <v>109</v>
      </c>
      <c r="B134" s="32"/>
      <c r="C134" s="32"/>
      <c r="D134" s="19">
        <f>SUM(D133)</f>
        <v>550</v>
      </c>
      <c r="E134" s="32"/>
    </row>
    <row r="135" spans="1:5" x14ac:dyDescent="0.25">
      <c r="A135" s="25" t="s">
        <v>110</v>
      </c>
      <c r="B135" s="25">
        <v>73962585238</v>
      </c>
      <c r="C135" s="25" t="s">
        <v>11</v>
      </c>
      <c r="D135" s="26">
        <v>120.68</v>
      </c>
      <c r="E135" s="27" t="s">
        <v>16</v>
      </c>
    </row>
    <row r="136" spans="1:5" x14ac:dyDescent="0.25">
      <c r="A136" s="25" t="s">
        <v>110</v>
      </c>
      <c r="B136" s="25">
        <v>73962585238</v>
      </c>
      <c r="C136" s="25" t="s">
        <v>11</v>
      </c>
      <c r="D136" s="37">
        <v>137.97999999999999</v>
      </c>
      <c r="E136" s="6"/>
    </row>
    <row r="137" spans="1:5" x14ac:dyDescent="0.25">
      <c r="A137" s="13" t="s">
        <v>111</v>
      </c>
      <c r="B137" s="51"/>
      <c r="C137" s="13"/>
      <c r="D137" s="23">
        <f>SUM(D135:D136)</f>
        <v>258.65999999999997</v>
      </c>
      <c r="E137" s="22"/>
    </row>
    <row r="138" spans="1:5" x14ac:dyDescent="0.25">
      <c r="A138" s="25" t="s">
        <v>112</v>
      </c>
      <c r="B138" s="52">
        <v>64729046835</v>
      </c>
      <c r="C138" s="25" t="s">
        <v>11</v>
      </c>
      <c r="D138" s="37">
        <v>56</v>
      </c>
      <c r="E138" s="34" t="s">
        <v>16</v>
      </c>
    </row>
    <row r="139" spans="1:5" x14ac:dyDescent="0.25">
      <c r="A139" s="25" t="s">
        <v>112</v>
      </c>
      <c r="B139" s="52">
        <v>64729046836</v>
      </c>
      <c r="C139" s="25" t="s">
        <v>11</v>
      </c>
      <c r="D139" s="37">
        <v>44</v>
      </c>
      <c r="E139" s="34" t="s">
        <v>16</v>
      </c>
    </row>
    <row r="140" spans="1:5" x14ac:dyDescent="0.25">
      <c r="A140" s="22" t="s">
        <v>113</v>
      </c>
      <c r="B140" s="14"/>
      <c r="C140" s="14"/>
      <c r="D140" s="28">
        <f>SUM(D138:D139)</f>
        <v>100</v>
      </c>
      <c r="E140" s="14"/>
    </row>
    <row r="141" spans="1:5" x14ac:dyDescent="0.25">
      <c r="A141" s="10" t="s">
        <v>114</v>
      </c>
      <c r="B141" s="36" t="s">
        <v>115</v>
      </c>
      <c r="C141" s="10" t="s">
        <v>116</v>
      </c>
      <c r="D141" s="20">
        <v>970.2</v>
      </c>
      <c r="E141" s="34" t="s">
        <v>19</v>
      </c>
    </row>
    <row r="142" spans="1:5" x14ac:dyDescent="0.25">
      <c r="A142" s="13" t="s">
        <v>117</v>
      </c>
      <c r="B142" s="16"/>
      <c r="C142" s="16"/>
      <c r="D142" s="23">
        <v>970.2</v>
      </c>
      <c r="E142" s="16"/>
    </row>
    <row r="143" spans="1:5" x14ac:dyDescent="0.25">
      <c r="A143" s="10" t="s">
        <v>118</v>
      </c>
      <c r="B143" s="36" t="s">
        <v>119</v>
      </c>
      <c r="C143" s="10" t="s">
        <v>120</v>
      </c>
      <c r="D143" s="11">
        <v>204.93</v>
      </c>
      <c r="E143" s="12" t="s">
        <v>16</v>
      </c>
    </row>
    <row r="144" spans="1:5" x14ac:dyDescent="0.25">
      <c r="A144" s="10" t="s">
        <v>118</v>
      </c>
      <c r="B144" s="36" t="s">
        <v>119</v>
      </c>
      <c r="C144" s="10" t="s">
        <v>120</v>
      </c>
      <c r="D144" s="11">
        <v>41.85</v>
      </c>
      <c r="E144" s="12" t="s">
        <v>16</v>
      </c>
    </row>
    <row r="145" spans="1:5" x14ac:dyDescent="0.25">
      <c r="A145" s="10" t="s">
        <v>118</v>
      </c>
      <c r="B145" s="36" t="s">
        <v>119</v>
      </c>
      <c r="C145" s="10" t="s">
        <v>120</v>
      </c>
      <c r="D145" s="11">
        <v>125.55</v>
      </c>
      <c r="E145" s="12" t="s">
        <v>16</v>
      </c>
    </row>
    <row r="146" spans="1:5" x14ac:dyDescent="0.25">
      <c r="A146" s="10" t="s">
        <v>118</v>
      </c>
      <c r="B146" s="36" t="s">
        <v>119</v>
      </c>
      <c r="C146" s="10" t="s">
        <v>120</v>
      </c>
      <c r="D146" s="11">
        <v>83.7</v>
      </c>
      <c r="E146" s="12" t="s">
        <v>16</v>
      </c>
    </row>
    <row r="147" spans="1:5" x14ac:dyDescent="0.25">
      <c r="A147" s="10" t="s">
        <v>118</v>
      </c>
      <c r="B147" s="36" t="s">
        <v>119</v>
      </c>
      <c r="C147" s="10" t="s">
        <v>120</v>
      </c>
      <c r="D147" s="11">
        <v>29.36</v>
      </c>
      <c r="E147" s="12" t="s">
        <v>16</v>
      </c>
    </row>
    <row r="148" spans="1:5" x14ac:dyDescent="0.25">
      <c r="A148" s="10" t="s">
        <v>118</v>
      </c>
      <c r="B148" s="36" t="s">
        <v>119</v>
      </c>
      <c r="C148" s="10" t="s">
        <v>120</v>
      </c>
      <c r="D148" s="11">
        <v>34.65</v>
      </c>
      <c r="E148" s="12" t="s">
        <v>16</v>
      </c>
    </row>
    <row r="149" spans="1:5" x14ac:dyDescent="0.25">
      <c r="A149" s="10" t="s">
        <v>118</v>
      </c>
      <c r="B149" s="36" t="s">
        <v>119</v>
      </c>
      <c r="C149" s="10" t="s">
        <v>120</v>
      </c>
      <c r="D149" s="11">
        <v>46.66</v>
      </c>
      <c r="E149" s="12" t="s">
        <v>16</v>
      </c>
    </row>
    <row r="150" spans="1:5" x14ac:dyDescent="0.25">
      <c r="A150" s="10" t="s">
        <v>118</v>
      </c>
      <c r="B150" s="36" t="s">
        <v>119</v>
      </c>
      <c r="C150" s="10" t="s">
        <v>120</v>
      </c>
      <c r="D150" s="11">
        <v>125.55</v>
      </c>
      <c r="E150" s="12" t="s">
        <v>16</v>
      </c>
    </row>
    <row r="151" spans="1:5" x14ac:dyDescent="0.25">
      <c r="A151" s="10" t="s">
        <v>118</v>
      </c>
      <c r="B151" s="36" t="s">
        <v>119</v>
      </c>
      <c r="C151" s="10" t="s">
        <v>120</v>
      </c>
      <c r="D151" s="11">
        <v>124.33</v>
      </c>
      <c r="E151" s="12" t="s">
        <v>16</v>
      </c>
    </row>
    <row r="152" spans="1:5" x14ac:dyDescent="0.25">
      <c r="A152" s="10" t="s">
        <v>118</v>
      </c>
      <c r="B152" s="36" t="s">
        <v>119</v>
      </c>
      <c r="C152" s="10" t="s">
        <v>120</v>
      </c>
      <c r="D152" s="11">
        <v>12.08</v>
      </c>
      <c r="E152" s="12" t="s">
        <v>16</v>
      </c>
    </row>
    <row r="153" spans="1:5" x14ac:dyDescent="0.25">
      <c r="A153" s="10" t="s">
        <v>118</v>
      </c>
      <c r="B153" s="36" t="s">
        <v>119</v>
      </c>
      <c r="C153" s="10" t="s">
        <v>120</v>
      </c>
      <c r="D153" s="11">
        <v>20.93</v>
      </c>
      <c r="E153" s="12" t="s">
        <v>16</v>
      </c>
    </row>
    <row r="154" spans="1:5" x14ac:dyDescent="0.25">
      <c r="A154" s="10" t="s">
        <v>118</v>
      </c>
      <c r="B154" s="36" t="s">
        <v>119</v>
      </c>
      <c r="C154" s="10" t="s">
        <v>120</v>
      </c>
      <c r="D154" s="11">
        <v>192.9</v>
      </c>
      <c r="E154" s="12" t="s">
        <v>16</v>
      </c>
    </row>
    <row r="155" spans="1:5" x14ac:dyDescent="0.25">
      <c r="A155" s="10" t="s">
        <v>118</v>
      </c>
      <c r="B155" s="36" t="s">
        <v>119</v>
      </c>
      <c r="C155" s="10" t="s">
        <v>120</v>
      </c>
      <c r="D155" s="11">
        <v>24.54</v>
      </c>
      <c r="E155" s="12" t="s">
        <v>16</v>
      </c>
    </row>
    <row r="156" spans="1:5" x14ac:dyDescent="0.25">
      <c r="A156" s="10" t="s">
        <v>118</v>
      </c>
      <c r="B156" s="36" t="s">
        <v>119</v>
      </c>
      <c r="C156" s="10" t="s">
        <v>120</v>
      </c>
      <c r="D156" s="11">
        <v>125.49</v>
      </c>
      <c r="E156" s="12" t="s">
        <v>16</v>
      </c>
    </row>
    <row r="157" spans="1:5" x14ac:dyDescent="0.25">
      <c r="A157" s="10" t="s">
        <v>118</v>
      </c>
      <c r="B157" s="36" t="s">
        <v>119</v>
      </c>
      <c r="C157" s="10" t="s">
        <v>120</v>
      </c>
      <c r="D157" s="38">
        <v>64.67</v>
      </c>
      <c r="E157" s="12" t="s">
        <v>16</v>
      </c>
    </row>
    <row r="158" spans="1:5" x14ac:dyDescent="0.25">
      <c r="A158" s="10" t="s">
        <v>118</v>
      </c>
      <c r="B158" s="36" t="s">
        <v>119</v>
      </c>
      <c r="C158" s="10" t="s">
        <v>120</v>
      </c>
      <c r="D158" s="18">
        <v>15.12</v>
      </c>
      <c r="E158" s="12" t="s">
        <v>16</v>
      </c>
    </row>
    <row r="159" spans="1:5" x14ac:dyDescent="0.25">
      <c r="A159" s="10" t="s">
        <v>118</v>
      </c>
      <c r="B159" s="36" t="s">
        <v>119</v>
      </c>
      <c r="C159" s="10" t="s">
        <v>120</v>
      </c>
      <c r="D159" s="18">
        <v>87.73</v>
      </c>
      <c r="E159" s="12" t="s">
        <v>16</v>
      </c>
    </row>
    <row r="160" spans="1:5" x14ac:dyDescent="0.25">
      <c r="A160" s="10" t="s">
        <v>118</v>
      </c>
      <c r="B160" s="36" t="s">
        <v>119</v>
      </c>
      <c r="C160" s="10" t="s">
        <v>120</v>
      </c>
      <c r="D160" s="18">
        <v>62.78</v>
      </c>
      <c r="E160" s="12" t="s">
        <v>16</v>
      </c>
    </row>
    <row r="161" spans="1:5" x14ac:dyDescent="0.25">
      <c r="A161" s="10" t="s">
        <v>118</v>
      </c>
      <c r="B161" s="36" t="s">
        <v>119</v>
      </c>
      <c r="C161" s="10" t="s">
        <v>120</v>
      </c>
      <c r="D161" s="18">
        <v>83.7</v>
      </c>
      <c r="E161" s="12" t="s">
        <v>16</v>
      </c>
    </row>
    <row r="162" spans="1:5" x14ac:dyDescent="0.25">
      <c r="A162" s="10" t="s">
        <v>118</v>
      </c>
      <c r="B162" s="36" t="s">
        <v>119</v>
      </c>
      <c r="C162" s="10" t="s">
        <v>120</v>
      </c>
      <c r="D162" s="18">
        <v>204.93</v>
      </c>
      <c r="E162" s="12" t="s">
        <v>16</v>
      </c>
    </row>
    <row r="163" spans="1:5" x14ac:dyDescent="0.25">
      <c r="A163" s="13" t="s">
        <v>121</v>
      </c>
      <c r="B163" s="39"/>
      <c r="C163" s="33"/>
      <c r="D163" s="19">
        <f>SUM(D143:D162)</f>
        <v>1711.45</v>
      </c>
      <c r="E163" s="16"/>
    </row>
    <row r="164" spans="1:5" x14ac:dyDescent="0.25">
      <c r="A164" s="10" t="s">
        <v>122</v>
      </c>
      <c r="B164" s="36" t="s">
        <v>123</v>
      </c>
      <c r="C164" s="10" t="s">
        <v>11</v>
      </c>
      <c r="D164" s="20">
        <v>148.05000000000001</v>
      </c>
      <c r="E164" s="12" t="s">
        <v>16</v>
      </c>
    </row>
    <row r="165" spans="1:5" x14ac:dyDescent="0.25">
      <c r="A165" s="10" t="s">
        <v>122</v>
      </c>
      <c r="B165" s="36" t="s">
        <v>123</v>
      </c>
      <c r="C165" s="10" t="s">
        <v>11</v>
      </c>
      <c r="D165" s="20">
        <v>148.05000000000001</v>
      </c>
      <c r="E165" s="12" t="s">
        <v>16</v>
      </c>
    </row>
    <row r="166" spans="1:5" x14ac:dyDescent="0.25">
      <c r="A166" s="10" t="s">
        <v>122</v>
      </c>
      <c r="B166" s="36" t="s">
        <v>123</v>
      </c>
      <c r="C166" s="10" t="s">
        <v>11</v>
      </c>
      <c r="D166" s="20">
        <v>296.10000000000002</v>
      </c>
      <c r="E166" s="12" t="s">
        <v>16</v>
      </c>
    </row>
    <row r="167" spans="1:5" x14ac:dyDescent="0.25">
      <c r="A167" s="10" t="s">
        <v>122</v>
      </c>
      <c r="B167" s="36" t="s">
        <v>123</v>
      </c>
      <c r="C167" s="10" t="s">
        <v>11</v>
      </c>
      <c r="D167" s="20">
        <v>148.05000000000001</v>
      </c>
      <c r="E167" s="12" t="s">
        <v>16</v>
      </c>
    </row>
    <row r="168" spans="1:5" x14ac:dyDescent="0.25">
      <c r="A168" s="10" t="s">
        <v>122</v>
      </c>
      <c r="B168" s="36" t="s">
        <v>123</v>
      </c>
      <c r="C168" s="10" t="s">
        <v>11</v>
      </c>
      <c r="D168" s="20">
        <v>148.05000000000001</v>
      </c>
      <c r="E168" s="12" t="s">
        <v>16</v>
      </c>
    </row>
    <row r="169" spans="1:5" x14ac:dyDescent="0.25">
      <c r="A169" s="10" t="s">
        <v>122</v>
      </c>
      <c r="B169" s="36" t="s">
        <v>123</v>
      </c>
      <c r="C169" s="10" t="s">
        <v>11</v>
      </c>
      <c r="D169" s="20">
        <v>148.05000000000001</v>
      </c>
      <c r="E169" s="12" t="s">
        <v>16</v>
      </c>
    </row>
    <row r="170" spans="1:5" x14ac:dyDescent="0.25">
      <c r="A170" s="10" t="s">
        <v>122</v>
      </c>
      <c r="B170" s="36" t="s">
        <v>123</v>
      </c>
      <c r="C170" s="10" t="s">
        <v>11</v>
      </c>
      <c r="D170" s="20">
        <v>148.05000000000001</v>
      </c>
      <c r="E170" s="12" t="s">
        <v>16</v>
      </c>
    </row>
    <row r="171" spans="1:5" x14ac:dyDescent="0.25">
      <c r="A171" s="10" t="s">
        <v>122</v>
      </c>
      <c r="B171" s="36" t="s">
        <v>123</v>
      </c>
      <c r="C171" s="10" t="s">
        <v>11</v>
      </c>
      <c r="D171" s="20">
        <v>148.05000000000001</v>
      </c>
      <c r="E171" s="12" t="s">
        <v>16</v>
      </c>
    </row>
    <row r="172" spans="1:5" x14ac:dyDescent="0.25">
      <c r="A172" s="10" t="s">
        <v>122</v>
      </c>
      <c r="B172" s="36" t="s">
        <v>123</v>
      </c>
      <c r="C172" s="10" t="s">
        <v>11</v>
      </c>
      <c r="D172" s="21">
        <v>296.10000000000002</v>
      </c>
      <c r="E172" s="12" t="s">
        <v>16</v>
      </c>
    </row>
    <row r="173" spans="1:5" x14ac:dyDescent="0.25">
      <c r="A173" s="10" t="s">
        <v>122</v>
      </c>
      <c r="B173" s="36" t="s">
        <v>123</v>
      </c>
      <c r="C173" s="10" t="s">
        <v>11</v>
      </c>
      <c r="D173" s="43">
        <v>148.05000000000001</v>
      </c>
      <c r="E173" s="12" t="s">
        <v>16</v>
      </c>
    </row>
    <row r="174" spans="1:5" x14ac:dyDescent="0.25">
      <c r="A174" s="13" t="s">
        <v>124</v>
      </c>
      <c r="B174" s="16"/>
      <c r="C174" s="16"/>
      <c r="D174" s="19">
        <f>SUM(D164:D173)</f>
        <v>1776.5999999999997</v>
      </c>
      <c r="E174" s="40"/>
    </row>
    <row r="175" spans="1:5" x14ac:dyDescent="0.25">
      <c r="A175" s="10" t="s">
        <v>125</v>
      </c>
      <c r="B175" s="53" t="s">
        <v>126</v>
      </c>
      <c r="C175" s="34" t="s">
        <v>64</v>
      </c>
      <c r="D175" s="20">
        <v>439.63</v>
      </c>
      <c r="E175" s="12" t="s">
        <v>24</v>
      </c>
    </row>
    <row r="176" spans="1:5" x14ac:dyDescent="0.25">
      <c r="A176" s="13" t="s">
        <v>127</v>
      </c>
      <c r="B176" s="16"/>
      <c r="C176" s="16"/>
      <c r="D176" s="23">
        <f>SUM(D175)</f>
        <v>439.63</v>
      </c>
      <c r="E176" s="40"/>
    </row>
    <row r="177" spans="1:5" x14ac:dyDescent="0.25">
      <c r="A177" s="25" t="s">
        <v>128</v>
      </c>
      <c r="B177" s="25">
        <v>94682632604</v>
      </c>
      <c r="C177" s="25" t="s">
        <v>129</v>
      </c>
      <c r="D177" s="20">
        <v>79.989999999999995</v>
      </c>
      <c r="E177" s="27" t="s">
        <v>16</v>
      </c>
    </row>
    <row r="178" spans="1:5" x14ac:dyDescent="0.25">
      <c r="A178" s="22" t="s">
        <v>130</v>
      </c>
      <c r="B178" s="22"/>
      <c r="C178" s="22"/>
      <c r="D178" s="28">
        <f>SUM(D177)</f>
        <v>79.989999999999995</v>
      </c>
      <c r="E178" s="22"/>
    </row>
    <row r="179" spans="1:5" x14ac:dyDescent="0.25">
      <c r="A179" s="10" t="s">
        <v>131</v>
      </c>
      <c r="B179" s="25">
        <v>47270333591</v>
      </c>
      <c r="C179" s="25" t="s">
        <v>23</v>
      </c>
      <c r="D179" s="20">
        <v>92.58</v>
      </c>
      <c r="E179" s="12" t="s">
        <v>31</v>
      </c>
    </row>
    <row r="180" spans="1:5" x14ac:dyDescent="0.25">
      <c r="A180" s="10" t="s">
        <v>131</v>
      </c>
      <c r="B180" s="25">
        <v>47270333591</v>
      </c>
      <c r="C180" s="25" t="s">
        <v>23</v>
      </c>
      <c r="D180" s="20">
        <v>378.48</v>
      </c>
      <c r="E180" s="12" t="s">
        <v>31</v>
      </c>
    </row>
    <row r="181" spans="1:5" x14ac:dyDescent="0.25">
      <c r="A181" s="10" t="s">
        <v>131</v>
      </c>
      <c r="B181" s="25">
        <v>47270333591</v>
      </c>
      <c r="C181" s="25" t="s">
        <v>23</v>
      </c>
      <c r="D181" s="20">
        <v>680.6</v>
      </c>
      <c r="E181" s="27" t="s">
        <v>31</v>
      </c>
    </row>
    <row r="182" spans="1:5" x14ac:dyDescent="0.25">
      <c r="A182" s="10" t="s">
        <v>131</v>
      </c>
      <c r="B182" s="25">
        <v>47270333591</v>
      </c>
      <c r="C182" s="25" t="s">
        <v>23</v>
      </c>
      <c r="D182" s="20">
        <v>697.2</v>
      </c>
      <c r="E182" s="12" t="s">
        <v>31</v>
      </c>
    </row>
    <row r="183" spans="1:5" x14ac:dyDescent="0.25">
      <c r="A183" s="10" t="s">
        <v>131</v>
      </c>
      <c r="B183" s="25">
        <v>47270333591</v>
      </c>
      <c r="C183" s="25" t="s">
        <v>23</v>
      </c>
      <c r="D183" s="20">
        <v>894.73</v>
      </c>
      <c r="E183" s="12" t="s">
        <v>31</v>
      </c>
    </row>
    <row r="184" spans="1:5" x14ac:dyDescent="0.25">
      <c r="A184" s="13" t="s">
        <v>132</v>
      </c>
      <c r="B184" s="14"/>
      <c r="C184" s="14"/>
      <c r="D184" s="23">
        <f>SUM(D179:D183)</f>
        <v>2743.59</v>
      </c>
      <c r="E184" s="16"/>
    </row>
    <row r="185" spans="1:5" x14ac:dyDescent="0.25">
      <c r="A185" s="10" t="s">
        <v>133</v>
      </c>
      <c r="B185" s="25">
        <v>23360971149</v>
      </c>
      <c r="C185" s="25" t="s">
        <v>23</v>
      </c>
      <c r="D185" s="11">
        <v>25</v>
      </c>
      <c r="E185" s="12" t="s">
        <v>19</v>
      </c>
    </row>
    <row r="186" spans="1:5" x14ac:dyDescent="0.25">
      <c r="A186" s="10" t="s">
        <v>133</v>
      </c>
      <c r="B186" s="25">
        <v>23360971149</v>
      </c>
      <c r="C186" s="25" t="s">
        <v>23</v>
      </c>
      <c r="D186" s="11">
        <v>25</v>
      </c>
      <c r="E186" s="12" t="s">
        <v>19</v>
      </c>
    </row>
    <row r="187" spans="1:5" x14ac:dyDescent="0.25">
      <c r="A187" s="10" t="s">
        <v>133</v>
      </c>
      <c r="B187" s="25">
        <v>23360971149</v>
      </c>
      <c r="C187" s="25" t="s">
        <v>23</v>
      </c>
      <c r="D187" s="11">
        <v>38.5</v>
      </c>
      <c r="E187" s="12" t="s">
        <v>19</v>
      </c>
    </row>
    <row r="188" spans="1:5" x14ac:dyDescent="0.25">
      <c r="A188" s="10" t="s">
        <v>133</v>
      </c>
      <c r="B188" s="25">
        <v>23360971149</v>
      </c>
      <c r="C188" s="25" t="s">
        <v>23</v>
      </c>
      <c r="D188" s="11">
        <v>84</v>
      </c>
      <c r="E188" s="12" t="s">
        <v>19</v>
      </c>
    </row>
    <row r="189" spans="1:5" x14ac:dyDescent="0.25">
      <c r="A189" s="10" t="s">
        <v>133</v>
      </c>
      <c r="B189" s="25">
        <v>23360971149</v>
      </c>
      <c r="C189" s="25" t="s">
        <v>23</v>
      </c>
      <c r="D189" s="11">
        <v>25</v>
      </c>
      <c r="E189" s="12" t="s">
        <v>19</v>
      </c>
    </row>
    <row r="190" spans="1:5" x14ac:dyDescent="0.25">
      <c r="A190" s="10" t="s">
        <v>133</v>
      </c>
      <c r="B190" s="25">
        <v>23360971149</v>
      </c>
      <c r="C190" s="25" t="s">
        <v>23</v>
      </c>
      <c r="D190" s="11">
        <v>113</v>
      </c>
      <c r="E190" s="12" t="s">
        <v>19</v>
      </c>
    </row>
    <row r="191" spans="1:5" x14ac:dyDescent="0.25">
      <c r="A191" s="10" t="s">
        <v>133</v>
      </c>
      <c r="B191" s="25">
        <v>23360971149</v>
      </c>
      <c r="C191" s="25" t="s">
        <v>23</v>
      </c>
      <c r="D191" s="11">
        <v>21</v>
      </c>
      <c r="E191" s="12" t="s">
        <v>19</v>
      </c>
    </row>
    <row r="192" spans="1:5" x14ac:dyDescent="0.25">
      <c r="A192" s="10" t="s">
        <v>133</v>
      </c>
      <c r="B192" s="25">
        <v>23360971149</v>
      </c>
      <c r="C192" s="25" t="s">
        <v>23</v>
      </c>
      <c r="D192" s="11">
        <v>42</v>
      </c>
      <c r="E192" s="12" t="s">
        <v>19</v>
      </c>
    </row>
    <row r="193" spans="1:5" x14ac:dyDescent="0.25">
      <c r="A193" s="10" t="s">
        <v>133</v>
      </c>
      <c r="B193" s="25">
        <v>23360971149</v>
      </c>
      <c r="C193" s="25" t="s">
        <v>23</v>
      </c>
      <c r="D193" s="11">
        <v>162</v>
      </c>
      <c r="E193" s="12" t="s">
        <v>19</v>
      </c>
    </row>
    <row r="194" spans="1:5" x14ac:dyDescent="0.25">
      <c r="A194" s="10" t="s">
        <v>133</v>
      </c>
      <c r="B194" s="25">
        <v>23360971149</v>
      </c>
      <c r="C194" s="25" t="s">
        <v>23</v>
      </c>
      <c r="D194" s="11">
        <v>42</v>
      </c>
      <c r="E194" s="12" t="s">
        <v>19</v>
      </c>
    </row>
    <row r="195" spans="1:5" x14ac:dyDescent="0.25">
      <c r="A195" s="10" t="s">
        <v>133</v>
      </c>
      <c r="B195" s="25">
        <v>23360971149</v>
      </c>
      <c r="C195" s="25" t="s">
        <v>23</v>
      </c>
      <c r="D195" s="11">
        <v>25</v>
      </c>
      <c r="E195" s="12" t="s">
        <v>19</v>
      </c>
    </row>
    <row r="196" spans="1:5" x14ac:dyDescent="0.25">
      <c r="A196" s="10" t="s">
        <v>133</v>
      </c>
      <c r="B196" s="25">
        <v>23360971149</v>
      </c>
      <c r="C196" s="25" t="s">
        <v>23</v>
      </c>
      <c r="D196" s="11">
        <v>17.5</v>
      </c>
      <c r="E196" s="12" t="s">
        <v>19</v>
      </c>
    </row>
    <row r="197" spans="1:5" x14ac:dyDescent="0.25">
      <c r="A197" s="10" t="s">
        <v>133</v>
      </c>
      <c r="B197" s="25">
        <v>23360971149</v>
      </c>
      <c r="C197" s="25" t="s">
        <v>23</v>
      </c>
      <c r="D197" s="11">
        <v>25</v>
      </c>
      <c r="E197" s="12" t="s">
        <v>19</v>
      </c>
    </row>
    <row r="198" spans="1:5" x14ac:dyDescent="0.25">
      <c r="A198" s="10" t="s">
        <v>133</v>
      </c>
      <c r="B198" s="25">
        <v>23360971149</v>
      </c>
      <c r="C198" s="25" t="s">
        <v>23</v>
      </c>
      <c r="D198" s="11">
        <v>42.5</v>
      </c>
      <c r="E198" s="12" t="s">
        <v>19</v>
      </c>
    </row>
    <row r="199" spans="1:5" x14ac:dyDescent="0.25">
      <c r="A199" s="10" t="s">
        <v>133</v>
      </c>
      <c r="B199" s="25">
        <v>23360971149</v>
      </c>
      <c r="C199" s="25" t="s">
        <v>23</v>
      </c>
      <c r="D199" s="11">
        <v>25</v>
      </c>
      <c r="E199" s="12" t="s">
        <v>19</v>
      </c>
    </row>
    <row r="200" spans="1:5" x14ac:dyDescent="0.25">
      <c r="A200" s="10" t="s">
        <v>133</v>
      </c>
      <c r="B200" s="25">
        <v>23360971149</v>
      </c>
      <c r="C200" s="25" t="s">
        <v>23</v>
      </c>
      <c r="D200" s="11">
        <v>67.5</v>
      </c>
      <c r="E200" s="12" t="s">
        <v>19</v>
      </c>
    </row>
    <row r="201" spans="1:5" x14ac:dyDescent="0.25">
      <c r="A201" s="10" t="s">
        <v>133</v>
      </c>
      <c r="B201" s="25">
        <v>23360971149</v>
      </c>
      <c r="C201" s="25" t="s">
        <v>23</v>
      </c>
      <c r="D201" s="11">
        <v>42.5</v>
      </c>
      <c r="E201" s="12" t="s">
        <v>19</v>
      </c>
    </row>
    <row r="202" spans="1:5" x14ac:dyDescent="0.25">
      <c r="A202" s="10" t="s">
        <v>133</v>
      </c>
      <c r="B202" s="25">
        <v>23360971149</v>
      </c>
      <c r="C202" s="25" t="s">
        <v>23</v>
      </c>
      <c r="D202" s="11">
        <v>1595.7</v>
      </c>
      <c r="E202" s="12" t="s">
        <v>19</v>
      </c>
    </row>
    <row r="203" spans="1:5" x14ac:dyDescent="0.25">
      <c r="A203" s="10" t="s">
        <v>133</v>
      </c>
      <c r="B203" s="25">
        <v>23360971149</v>
      </c>
      <c r="C203" s="25" t="s">
        <v>23</v>
      </c>
      <c r="D203" s="11">
        <v>17.5</v>
      </c>
      <c r="E203" s="12" t="s">
        <v>19</v>
      </c>
    </row>
    <row r="204" spans="1:5" x14ac:dyDescent="0.25">
      <c r="A204" s="10" t="s">
        <v>133</v>
      </c>
      <c r="B204" s="25">
        <v>23360971149</v>
      </c>
      <c r="C204" s="25" t="s">
        <v>23</v>
      </c>
      <c r="D204" s="43">
        <v>79.63</v>
      </c>
      <c r="E204" s="12" t="s">
        <v>19</v>
      </c>
    </row>
    <row r="205" spans="1:5" x14ac:dyDescent="0.25">
      <c r="A205" s="10" t="s">
        <v>133</v>
      </c>
      <c r="B205" s="25">
        <v>23360971149</v>
      </c>
      <c r="C205" s="25" t="s">
        <v>23</v>
      </c>
      <c r="D205" s="38">
        <v>25</v>
      </c>
      <c r="E205" s="12" t="s">
        <v>19</v>
      </c>
    </row>
    <row r="206" spans="1:5" x14ac:dyDescent="0.25">
      <c r="A206" s="10" t="s">
        <v>133</v>
      </c>
      <c r="B206" s="25">
        <v>23360971149</v>
      </c>
      <c r="C206" s="25" t="s">
        <v>23</v>
      </c>
      <c r="D206" s="43">
        <v>169.5</v>
      </c>
      <c r="E206" s="12" t="s">
        <v>19</v>
      </c>
    </row>
    <row r="207" spans="1:5" x14ac:dyDescent="0.25">
      <c r="A207" s="22" t="s">
        <v>134</v>
      </c>
      <c r="B207" s="14"/>
      <c r="C207" s="14"/>
      <c r="D207" s="19">
        <f>SUM(D185:D206)</f>
        <v>2709.83</v>
      </c>
      <c r="E207" s="16"/>
    </row>
    <row r="208" spans="1:5" x14ac:dyDescent="0.25">
      <c r="A208" s="10" t="s">
        <v>135</v>
      </c>
      <c r="B208" s="25">
        <v>84698769700</v>
      </c>
      <c r="C208" s="25" t="s">
        <v>11</v>
      </c>
      <c r="D208" s="20">
        <v>557.88</v>
      </c>
      <c r="E208" s="6" t="s">
        <v>16</v>
      </c>
    </row>
    <row r="209" spans="1:5" x14ac:dyDescent="0.25">
      <c r="A209" s="13" t="s">
        <v>136</v>
      </c>
      <c r="B209" s="22"/>
      <c r="C209" s="32"/>
      <c r="D209" s="19">
        <f>SUM(D208)</f>
        <v>557.88</v>
      </c>
      <c r="E209" s="32"/>
    </row>
    <row r="210" spans="1:5" x14ac:dyDescent="0.25">
      <c r="A210" s="10" t="s">
        <v>137</v>
      </c>
      <c r="B210" s="36" t="s">
        <v>138</v>
      </c>
      <c r="C210" s="10" t="s">
        <v>139</v>
      </c>
      <c r="D210" s="20">
        <v>179.61</v>
      </c>
      <c r="E210" s="12" t="s">
        <v>20</v>
      </c>
    </row>
    <row r="211" spans="1:5" x14ac:dyDescent="0.25">
      <c r="A211" s="13" t="s">
        <v>140</v>
      </c>
      <c r="B211" s="14"/>
      <c r="C211" s="14"/>
      <c r="D211" s="15">
        <f>SUM(D210)</f>
        <v>179.61</v>
      </c>
      <c r="E211" s="16"/>
    </row>
    <row r="212" spans="1:5" x14ac:dyDescent="0.25">
      <c r="A212" s="25" t="s">
        <v>141</v>
      </c>
      <c r="B212" s="25">
        <v>14046086921</v>
      </c>
      <c r="C212" s="25" t="s">
        <v>11</v>
      </c>
      <c r="D212" s="26">
        <v>119.99</v>
      </c>
      <c r="E212" s="27" t="s">
        <v>16</v>
      </c>
    </row>
    <row r="213" spans="1:5" x14ac:dyDescent="0.25">
      <c r="A213" s="25" t="s">
        <v>141</v>
      </c>
      <c r="B213" s="25">
        <v>14046086921</v>
      </c>
      <c r="C213" s="25" t="s">
        <v>11</v>
      </c>
      <c r="D213" s="26">
        <v>200</v>
      </c>
      <c r="E213" s="27" t="s">
        <v>16</v>
      </c>
    </row>
    <row r="214" spans="1:5" x14ac:dyDescent="0.25">
      <c r="A214" s="25" t="s">
        <v>141</v>
      </c>
      <c r="B214" s="25">
        <v>14046086921</v>
      </c>
      <c r="C214" s="25" t="s">
        <v>11</v>
      </c>
      <c r="D214" s="26">
        <v>80.010000000000005</v>
      </c>
      <c r="E214" s="27" t="s">
        <v>16</v>
      </c>
    </row>
    <row r="215" spans="1:5" x14ac:dyDescent="0.25">
      <c r="A215" s="25" t="s">
        <v>141</v>
      </c>
      <c r="B215" s="25">
        <v>14046086921</v>
      </c>
      <c r="C215" s="25" t="s">
        <v>11</v>
      </c>
      <c r="D215" s="26">
        <v>220</v>
      </c>
      <c r="E215" s="27" t="s">
        <v>16</v>
      </c>
    </row>
    <row r="216" spans="1:5" x14ac:dyDescent="0.25">
      <c r="A216" s="25" t="s">
        <v>141</v>
      </c>
      <c r="B216" s="25">
        <v>14046086921</v>
      </c>
      <c r="C216" s="25" t="s">
        <v>11</v>
      </c>
      <c r="D216" s="26">
        <v>210</v>
      </c>
      <c r="E216" s="27" t="s">
        <v>16</v>
      </c>
    </row>
    <row r="217" spans="1:5" x14ac:dyDescent="0.25">
      <c r="A217" s="22" t="s">
        <v>142</v>
      </c>
      <c r="B217" s="22"/>
      <c r="C217" s="22"/>
      <c r="D217" s="28">
        <f>SUM(D212:D216)</f>
        <v>830</v>
      </c>
      <c r="E217" s="29"/>
    </row>
    <row r="218" spans="1:5" x14ac:dyDescent="0.25">
      <c r="A218" s="54" t="s">
        <v>143</v>
      </c>
      <c r="B218" s="54">
        <v>26853748349</v>
      </c>
      <c r="C218" s="54" t="s">
        <v>11</v>
      </c>
      <c r="D218" s="55">
        <v>33.18</v>
      </c>
      <c r="E218" s="56" t="s">
        <v>19</v>
      </c>
    </row>
    <row r="219" spans="1:5" x14ac:dyDescent="0.25">
      <c r="A219" s="22" t="s">
        <v>144</v>
      </c>
      <c r="B219" s="32"/>
      <c r="C219" s="32"/>
      <c r="D219" s="19">
        <f>SUM(D218)</f>
        <v>33.18</v>
      </c>
      <c r="E219" s="32"/>
    </row>
    <row r="220" spans="1:5" x14ac:dyDescent="0.25">
      <c r="A220" s="25" t="s">
        <v>145</v>
      </c>
      <c r="B220" s="25">
        <v>80364394364</v>
      </c>
      <c r="C220" s="25" t="s">
        <v>11</v>
      </c>
      <c r="D220" s="37">
        <v>280.01</v>
      </c>
      <c r="E220" s="6" t="s">
        <v>19</v>
      </c>
    </row>
    <row r="221" spans="1:5" x14ac:dyDescent="0.25">
      <c r="A221" s="22" t="s">
        <v>146</v>
      </c>
      <c r="B221" s="22"/>
      <c r="C221" s="22"/>
      <c r="D221" s="19">
        <f>SUM(D220)</f>
        <v>280.01</v>
      </c>
      <c r="E221" s="32"/>
    </row>
    <row r="222" spans="1:5" x14ac:dyDescent="0.25">
      <c r="A222" s="25" t="s">
        <v>147</v>
      </c>
      <c r="B222" s="25">
        <v>8071235142</v>
      </c>
      <c r="C222" s="25" t="s">
        <v>11</v>
      </c>
      <c r="D222" s="37">
        <v>49.23</v>
      </c>
      <c r="E222" s="6" t="s">
        <v>19</v>
      </c>
    </row>
    <row r="223" spans="1:5" x14ac:dyDescent="0.25">
      <c r="A223" s="25" t="s">
        <v>147</v>
      </c>
      <c r="B223" s="25">
        <v>8071235142</v>
      </c>
      <c r="C223" s="25" t="s">
        <v>11</v>
      </c>
      <c r="D223" s="37">
        <v>39.06</v>
      </c>
      <c r="E223" s="6" t="s">
        <v>19</v>
      </c>
    </row>
    <row r="224" spans="1:5" x14ac:dyDescent="0.25">
      <c r="A224" s="25" t="s">
        <v>147</v>
      </c>
      <c r="B224" s="25">
        <v>8071235142</v>
      </c>
      <c r="C224" s="25" t="s">
        <v>11</v>
      </c>
      <c r="D224" s="37">
        <v>175.84</v>
      </c>
      <c r="E224" s="6" t="s">
        <v>19</v>
      </c>
    </row>
    <row r="225" spans="1:5" x14ac:dyDescent="0.25">
      <c r="A225" s="25" t="s">
        <v>147</v>
      </c>
      <c r="B225" s="25">
        <v>8071235142</v>
      </c>
      <c r="C225" s="25" t="s">
        <v>11</v>
      </c>
      <c r="D225" s="37">
        <v>58.59</v>
      </c>
      <c r="E225" s="6" t="s">
        <v>19</v>
      </c>
    </row>
    <row r="226" spans="1:5" x14ac:dyDescent="0.25">
      <c r="A226" s="25" t="s">
        <v>147</v>
      </c>
      <c r="B226" s="25">
        <v>8071235142</v>
      </c>
      <c r="C226" s="25" t="s">
        <v>11</v>
      </c>
      <c r="D226" s="57">
        <v>70.34</v>
      </c>
      <c r="E226" s="6" t="s">
        <v>19</v>
      </c>
    </row>
    <row r="227" spans="1:5" x14ac:dyDescent="0.25">
      <c r="A227" s="25" t="s">
        <v>147</v>
      </c>
      <c r="B227" s="25">
        <v>8071235142</v>
      </c>
      <c r="C227" s="25" t="s">
        <v>11</v>
      </c>
      <c r="D227" s="57">
        <v>239.16</v>
      </c>
      <c r="E227" s="6" t="s">
        <v>19</v>
      </c>
    </row>
    <row r="228" spans="1:5" x14ac:dyDescent="0.25">
      <c r="A228" s="22" t="s">
        <v>148</v>
      </c>
      <c r="B228" s="32"/>
      <c r="C228" s="32"/>
      <c r="D228" s="19">
        <f>SUM(D222:D227)</f>
        <v>632.22</v>
      </c>
      <c r="E228" s="32"/>
    </row>
    <row r="229" spans="1:5" x14ac:dyDescent="0.25">
      <c r="A229" s="25" t="s">
        <v>149</v>
      </c>
      <c r="B229" s="25" t="s">
        <v>34</v>
      </c>
      <c r="C229" s="25" t="s">
        <v>150</v>
      </c>
      <c r="D229" s="26">
        <v>54</v>
      </c>
      <c r="E229" s="6" t="s">
        <v>19</v>
      </c>
    </row>
    <row r="230" spans="1:5" x14ac:dyDescent="0.25">
      <c r="A230" s="22" t="s">
        <v>151</v>
      </c>
      <c r="B230" s="22" t="s">
        <v>34</v>
      </c>
      <c r="C230" s="22" t="s">
        <v>150</v>
      </c>
      <c r="D230" s="28">
        <f>SUM(D229)</f>
        <v>54</v>
      </c>
      <c r="E230" s="32"/>
    </row>
    <row r="231" spans="1:5" x14ac:dyDescent="0.25">
      <c r="A231" s="10" t="s">
        <v>152</v>
      </c>
      <c r="B231" s="36" t="s">
        <v>153</v>
      </c>
      <c r="C231" s="10" t="s">
        <v>23</v>
      </c>
      <c r="D231" s="11">
        <v>21.9</v>
      </c>
      <c r="E231" s="12" t="s">
        <v>154</v>
      </c>
    </row>
    <row r="232" spans="1:5" x14ac:dyDescent="0.25">
      <c r="A232" s="10" t="s">
        <v>152</v>
      </c>
      <c r="B232" s="36" t="s">
        <v>153</v>
      </c>
      <c r="C232" s="10" t="s">
        <v>23</v>
      </c>
      <c r="D232" s="11">
        <v>180</v>
      </c>
      <c r="E232" s="12" t="s">
        <v>154</v>
      </c>
    </row>
    <row r="233" spans="1:5" x14ac:dyDescent="0.25">
      <c r="A233" s="10" t="s">
        <v>152</v>
      </c>
      <c r="B233" s="36" t="s">
        <v>153</v>
      </c>
      <c r="C233" s="10" t="s">
        <v>23</v>
      </c>
      <c r="D233" s="11">
        <v>248.1</v>
      </c>
      <c r="E233" s="12" t="s">
        <v>154</v>
      </c>
    </row>
    <row r="234" spans="1:5" x14ac:dyDescent="0.25">
      <c r="A234" s="10" t="s">
        <v>152</v>
      </c>
      <c r="B234" s="36" t="s">
        <v>153</v>
      </c>
      <c r="C234" s="10" t="s">
        <v>23</v>
      </c>
      <c r="D234" s="11">
        <v>243.3</v>
      </c>
      <c r="E234" s="12" t="s">
        <v>154</v>
      </c>
    </row>
    <row r="235" spans="1:5" x14ac:dyDescent="0.25">
      <c r="A235" s="10" t="s">
        <v>152</v>
      </c>
      <c r="B235" s="36" t="s">
        <v>153</v>
      </c>
      <c r="C235" s="10" t="s">
        <v>23</v>
      </c>
      <c r="D235" s="11">
        <v>21.9</v>
      </c>
      <c r="E235" s="12" t="s">
        <v>154</v>
      </c>
    </row>
    <row r="236" spans="1:5" x14ac:dyDescent="0.25">
      <c r="A236" s="10" t="s">
        <v>152</v>
      </c>
      <c r="B236" s="36" t="s">
        <v>153</v>
      </c>
      <c r="C236" s="10" t="s">
        <v>23</v>
      </c>
      <c r="D236" s="11">
        <v>177.6</v>
      </c>
      <c r="E236" s="12" t="s">
        <v>154</v>
      </c>
    </row>
    <row r="237" spans="1:5" x14ac:dyDescent="0.25">
      <c r="A237" s="10" t="s">
        <v>152</v>
      </c>
      <c r="B237" s="36" t="s">
        <v>153</v>
      </c>
      <c r="C237" s="10" t="s">
        <v>23</v>
      </c>
      <c r="D237" s="18">
        <v>68.099999999999994</v>
      </c>
      <c r="E237" s="12" t="s">
        <v>154</v>
      </c>
    </row>
    <row r="238" spans="1:5" x14ac:dyDescent="0.25">
      <c r="A238" s="10" t="s">
        <v>152</v>
      </c>
      <c r="B238" s="36" t="s">
        <v>153</v>
      </c>
      <c r="C238" s="10" t="s">
        <v>23</v>
      </c>
      <c r="D238" s="18">
        <v>43.8</v>
      </c>
      <c r="E238" s="12" t="s">
        <v>154</v>
      </c>
    </row>
    <row r="239" spans="1:5" x14ac:dyDescent="0.25">
      <c r="A239" s="10" t="s">
        <v>152</v>
      </c>
      <c r="B239" s="36" t="s">
        <v>153</v>
      </c>
      <c r="C239" s="10" t="s">
        <v>23</v>
      </c>
      <c r="D239" s="18">
        <v>21.9</v>
      </c>
      <c r="E239" s="12" t="s">
        <v>154</v>
      </c>
    </row>
    <row r="240" spans="1:5" x14ac:dyDescent="0.25">
      <c r="A240" s="10" t="s">
        <v>152</v>
      </c>
      <c r="B240" s="36" t="s">
        <v>153</v>
      </c>
      <c r="C240" s="10" t="s">
        <v>23</v>
      </c>
      <c r="D240" s="18">
        <v>219</v>
      </c>
      <c r="E240" s="12" t="s">
        <v>154</v>
      </c>
    </row>
    <row r="241" spans="1:5" x14ac:dyDescent="0.25">
      <c r="A241" s="13" t="s">
        <v>155</v>
      </c>
      <c r="B241" s="14"/>
      <c r="C241" s="14"/>
      <c r="D241" s="19">
        <f>SUM(D231:D240)</f>
        <v>1245.5999999999999</v>
      </c>
      <c r="E241" s="16"/>
    </row>
    <row r="242" spans="1:5" x14ac:dyDescent="0.25">
      <c r="A242" s="10" t="s">
        <v>156</v>
      </c>
      <c r="B242" s="25">
        <v>1970968885</v>
      </c>
      <c r="C242" s="25" t="s">
        <v>23</v>
      </c>
      <c r="D242" s="20">
        <v>519.99</v>
      </c>
      <c r="E242" s="27" t="s">
        <v>70</v>
      </c>
    </row>
    <row r="243" spans="1:5" x14ac:dyDescent="0.25">
      <c r="A243" s="22" t="s">
        <v>157</v>
      </c>
      <c r="B243" s="14"/>
      <c r="C243" s="14"/>
      <c r="D243" s="23">
        <f>SUM(D242)</f>
        <v>519.99</v>
      </c>
      <c r="E243" s="29"/>
    </row>
    <row r="244" spans="1:5" x14ac:dyDescent="0.25">
      <c r="A244" s="10" t="s">
        <v>158</v>
      </c>
      <c r="B244" s="36" t="s">
        <v>159</v>
      </c>
      <c r="C244" s="10" t="s">
        <v>23</v>
      </c>
      <c r="D244" s="11">
        <v>128.13</v>
      </c>
      <c r="E244" s="12" t="s">
        <v>160</v>
      </c>
    </row>
    <row r="245" spans="1:5" x14ac:dyDescent="0.25">
      <c r="A245" s="10" t="s">
        <v>158</v>
      </c>
      <c r="B245" s="36" t="s">
        <v>159</v>
      </c>
      <c r="C245" s="10" t="s">
        <v>23</v>
      </c>
      <c r="D245" s="11">
        <v>32</v>
      </c>
      <c r="E245" s="12" t="s">
        <v>160</v>
      </c>
    </row>
    <row r="246" spans="1:5" x14ac:dyDescent="0.25">
      <c r="A246" s="10" t="s">
        <v>158</v>
      </c>
      <c r="B246" s="36" t="s">
        <v>159</v>
      </c>
      <c r="C246" s="10" t="s">
        <v>23</v>
      </c>
      <c r="D246" s="37">
        <v>128.13</v>
      </c>
      <c r="E246" s="12" t="s">
        <v>160</v>
      </c>
    </row>
    <row r="247" spans="1:5" x14ac:dyDescent="0.25">
      <c r="A247" s="10" t="s">
        <v>158</v>
      </c>
      <c r="B247" s="36" t="s">
        <v>159</v>
      </c>
      <c r="C247" s="10" t="s">
        <v>23</v>
      </c>
      <c r="D247" s="37">
        <v>32</v>
      </c>
      <c r="E247" s="12" t="s">
        <v>160</v>
      </c>
    </row>
    <row r="248" spans="1:5" x14ac:dyDescent="0.25">
      <c r="A248" s="13" t="s">
        <v>161</v>
      </c>
      <c r="B248" s="14"/>
      <c r="C248" s="14"/>
      <c r="D248" s="19">
        <f>SUM(D244:D247)</f>
        <v>320.26</v>
      </c>
      <c r="E248" s="16"/>
    </row>
    <row r="249" spans="1:5" x14ac:dyDescent="0.25">
      <c r="A249" s="10" t="s">
        <v>162</v>
      </c>
      <c r="B249" s="36" t="s">
        <v>163</v>
      </c>
      <c r="C249" s="10" t="s">
        <v>164</v>
      </c>
      <c r="D249" s="11">
        <v>300</v>
      </c>
      <c r="E249" s="12" t="s">
        <v>160</v>
      </c>
    </row>
    <row r="250" spans="1:5" x14ac:dyDescent="0.25">
      <c r="A250" s="13" t="s">
        <v>165</v>
      </c>
      <c r="B250" s="14"/>
      <c r="C250" s="14"/>
      <c r="D250" s="15">
        <f>SUM(D249)</f>
        <v>300</v>
      </c>
      <c r="E250" s="16"/>
    </row>
    <row r="251" spans="1:5" x14ac:dyDescent="0.25">
      <c r="A251" s="10" t="s">
        <v>166</v>
      </c>
      <c r="B251" s="36" t="s">
        <v>167</v>
      </c>
      <c r="C251" s="10" t="s">
        <v>168</v>
      </c>
      <c r="D251" s="11">
        <v>172</v>
      </c>
      <c r="E251" s="12" t="s">
        <v>24</v>
      </c>
    </row>
    <row r="252" spans="1:5" x14ac:dyDescent="0.25">
      <c r="A252" s="10" t="s">
        <v>166</v>
      </c>
      <c r="B252" s="36" t="s">
        <v>167</v>
      </c>
      <c r="C252" s="10" t="s">
        <v>168</v>
      </c>
      <c r="D252" s="37">
        <v>336</v>
      </c>
      <c r="E252" s="44" t="s">
        <v>24</v>
      </c>
    </row>
    <row r="253" spans="1:5" x14ac:dyDescent="0.25">
      <c r="A253" s="10" t="s">
        <v>166</v>
      </c>
      <c r="B253" s="36" t="s">
        <v>167</v>
      </c>
      <c r="C253" s="10" t="s">
        <v>168</v>
      </c>
      <c r="D253" s="11">
        <v>152</v>
      </c>
      <c r="E253" s="12" t="s">
        <v>24</v>
      </c>
    </row>
    <row r="254" spans="1:5" x14ac:dyDescent="0.25">
      <c r="A254" s="13" t="s">
        <v>169</v>
      </c>
      <c r="B254" s="16"/>
      <c r="C254" s="16"/>
      <c r="D254" s="19">
        <f>SUM(D251:D253)</f>
        <v>660</v>
      </c>
      <c r="E254" s="16"/>
    </row>
    <row r="255" spans="1:5" x14ac:dyDescent="0.25">
      <c r="A255" s="10" t="s">
        <v>170</v>
      </c>
      <c r="B255" s="36" t="s">
        <v>171</v>
      </c>
      <c r="C255" s="10" t="s">
        <v>11</v>
      </c>
      <c r="D255" s="11">
        <v>38.159999999999997</v>
      </c>
      <c r="E255" s="6" t="s">
        <v>172</v>
      </c>
    </row>
    <row r="256" spans="1:5" x14ac:dyDescent="0.25">
      <c r="A256" s="13" t="s">
        <v>173</v>
      </c>
      <c r="B256" s="14"/>
      <c r="C256" s="14"/>
      <c r="D256" s="19">
        <f>SUM(D255)</f>
        <v>38.159999999999997</v>
      </c>
      <c r="E256" s="32"/>
    </row>
    <row r="257" spans="1:5" x14ac:dyDescent="0.25">
      <c r="A257" s="30" t="s">
        <v>174</v>
      </c>
      <c r="B257" s="25">
        <v>73768929782</v>
      </c>
      <c r="C257" s="30" t="s">
        <v>175</v>
      </c>
      <c r="D257" s="37">
        <v>2249.46</v>
      </c>
      <c r="E257" s="6" t="s">
        <v>31</v>
      </c>
    </row>
    <row r="258" spans="1:5" x14ac:dyDescent="0.25">
      <c r="A258" s="30" t="s">
        <v>174</v>
      </c>
      <c r="B258" s="25">
        <v>73768929782</v>
      </c>
      <c r="C258" s="30" t="s">
        <v>175</v>
      </c>
      <c r="D258" s="37">
        <v>23.01</v>
      </c>
      <c r="E258" s="6" t="s">
        <v>31</v>
      </c>
    </row>
    <row r="259" spans="1:5" x14ac:dyDescent="0.25">
      <c r="A259" s="13" t="s">
        <v>176</v>
      </c>
      <c r="B259" s="32"/>
      <c r="C259" s="32"/>
      <c r="D259" s="19">
        <f>SUM(D257:D258)</f>
        <v>2272.4700000000003</v>
      </c>
      <c r="E259" s="32"/>
    </row>
    <row r="260" spans="1:5" x14ac:dyDescent="0.25">
      <c r="A260" s="10" t="s">
        <v>177</v>
      </c>
      <c r="B260" s="36" t="s">
        <v>178</v>
      </c>
      <c r="C260" s="10" t="s">
        <v>23</v>
      </c>
      <c r="D260" s="11">
        <v>528.88</v>
      </c>
      <c r="E260" s="34" t="s">
        <v>61</v>
      </c>
    </row>
    <row r="261" spans="1:5" x14ac:dyDescent="0.25">
      <c r="A261" s="13" t="s">
        <v>179</v>
      </c>
      <c r="B261" s="14"/>
      <c r="C261" s="14"/>
      <c r="D261" s="15">
        <f>SUM(D260)</f>
        <v>528.88</v>
      </c>
      <c r="E261" s="33"/>
    </row>
    <row r="262" spans="1:5" x14ac:dyDescent="0.25">
      <c r="A262" s="10" t="s">
        <v>180</v>
      </c>
      <c r="B262" s="36" t="s">
        <v>181</v>
      </c>
      <c r="C262" s="10" t="s">
        <v>23</v>
      </c>
      <c r="D262" s="11">
        <v>705.04</v>
      </c>
      <c r="E262" s="34" t="s">
        <v>19</v>
      </c>
    </row>
    <row r="263" spans="1:5" x14ac:dyDescent="0.25">
      <c r="A263" s="10" t="s">
        <v>180</v>
      </c>
      <c r="B263" s="36" t="s">
        <v>181</v>
      </c>
      <c r="C263" s="10" t="s">
        <v>23</v>
      </c>
      <c r="D263" s="11">
        <v>10.34</v>
      </c>
      <c r="E263" s="34" t="s">
        <v>19</v>
      </c>
    </row>
    <row r="264" spans="1:5" x14ac:dyDescent="0.25">
      <c r="A264" s="10" t="s">
        <v>180</v>
      </c>
      <c r="B264" s="36" t="s">
        <v>181</v>
      </c>
      <c r="C264" s="10" t="s">
        <v>23</v>
      </c>
      <c r="D264" s="18">
        <v>268.49</v>
      </c>
      <c r="E264" s="34" t="s">
        <v>19</v>
      </c>
    </row>
    <row r="265" spans="1:5" x14ac:dyDescent="0.25">
      <c r="A265" s="10" t="s">
        <v>180</v>
      </c>
      <c r="B265" s="36" t="s">
        <v>181</v>
      </c>
      <c r="C265" s="10" t="s">
        <v>23</v>
      </c>
      <c r="D265" s="18">
        <v>159.06</v>
      </c>
      <c r="E265" s="34" t="s">
        <v>19</v>
      </c>
    </row>
    <row r="266" spans="1:5" x14ac:dyDescent="0.25">
      <c r="A266" s="10" t="s">
        <v>180</v>
      </c>
      <c r="B266" s="36" t="s">
        <v>181</v>
      </c>
      <c r="C266" s="10" t="s">
        <v>23</v>
      </c>
      <c r="D266" s="18">
        <v>49.94</v>
      </c>
      <c r="E266" s="34" t="s">
        <v>19</v>
      </c>
    </row>
    <row r="267" spans="1:5" x14ac:dyDescent="0.25">
      <c r="A267" s="10" t="s">
        <v>180</v>
      </c>
      <c r="B267" s="36" t="s">
        <v>181</v>
      </c>
      <c r="C267" s="10" t="s">
        <v>23</v>
      </c>
      <c r="D267" s="18">
        <v>325.72000000000003</v>
      </c>
      <c r="E267" s="34" t="s">
        <v>19</v>
      </c>
    </row>
    <row r="268" spans="1:5" x14ac:dyDescent="0.25">
      <c r="A268" s="10" t="s">
        <v>180</v>
      </c>
      <c r="B268" s="36" t="s">
        <v>181</v>
      </c>
      <c r="C268" s="10" t="s">
        <v>23</v>
      </c>
      <c r="D268" s="18">
        <v>165.55</v>
      </c>
      <c r="E268" s="34" t="s">
        <v>19</v>
      </c>
    </row>
    <row r="269" spans="1:5" x14ac:dyDescent="0.25">
      <c r="A269" s="13" t="s">
        <v>182</v>
      </c>
      <c r="B269" s="14"/>
      <c r="C269" s="14"/>
      <c r="D269" s="15">
        <f>SUM(D262:D268)</f>
        <v>1684.14</v>
      </c>
      <c r="E269" s="32"/>
    </row>
    <row r="270" spans="1:5" x14ac:dyDescent="0.25">
      <c r="A270" s="10" t="s">
        <v>183</v>
      </c>
      <c r="B270" s="36" t="s">
        <v>184</v>
      </c>
      <c r="C270" s="10" t="s">
        <v>185</v>
      </c>
      <c r="D270" s="11">
        <v>7102.35</v>
      </c>
      <c r="E270" s="12" t="s">
        <v>16</v>
      </c>
    </row>
    <row r="271" spans="1:5" x14ac:dyDescent="0.25">
      <c r="A271" s="13" t="s">
        <v>183</v>
      </c>
      <c r="B271" s="14"/>
      <c r="C271" s="14"/>
      <c r="D271" s="15">
        <f>SUM(D270)</f>
        <v>7102.35</v>
      </c>
      <c r="E271" s="32"/>
    </row>
    <row r="272" spans="1:5" x14ac:dyDescent="0.25">
      <c r="A272" s="10" t="s">
        <v>186</v>
      </c>
      <c r="B272" s="36" t="s">
        <v>187</v>
      </c>
      <c r="C272" s="10" t="s">
        <v>23</v>
      </c>
      <c r="D272" s="11">
        <v>173.25</v>
      </c>
      <c r="E272" s="12" t="s">
        <v>160</v>
      </c>
    </row>
    <row r="273" spans="1:5" x14ac:dyDescent="0.25">
      <c r="A273" s="13" t="s">
        <v>188</v>
      </c>
      <c r="B273" s="22"/>
      <c r="C273" s="22"/>
      <c r="D273" s="19">
        <f>SUM(D272)</f>
        <v>173.25</v>
      </c>
      <c r="E273" s="32"/>
    </row>
    <row r="274" spans="1:5" x14ac:dyDescent="0.25">
      <c r="A274" s="10" t="s">
        <v>189</v>
      </c>
      <c r="B274" s="36" t="s">
        <v>190</v>
      </c>
      <c r="C274" s="10" t="s">
        <v>23</v>
      </c>
      <c r="D274" s="11">
        <v>231.25</v>
      </c>
      <c r="E274" s="12" t="s">
        <v>160</v>
      </c>
    </row>
    <row r="275" spans="1:5" x14ac:dyDescent="0.25">
      <c r="A275" s="13" t="s">
        <v>191</v>
      </c>
      <c r="B275" s="22"/>
      <c r="C275" s="22"/>
      <c r="D275" s="19">
        <f>SUM(D274)</f>
        <v>231.25</v>
      </c>
      <c r="E275" s="32"/>
    </row>
    <row r="276" spans="1:5" x14ac:dyDescent="0.25">
      <c r="A276" s="10" t="s">
        <v>192</v>
      </c>
      <c r="B276" s="36" t="s">
        <v>193</v>
      </c>
      <c r="C276" s="10" t="s">
        <v>23</v>
      </c>
      <c r="D276" s="20">
        <v>155</v>
      </c>
      <c r="E276" s="12" t="s">
        <v>24</v>
      </c>
    </row>
    <row r="277" spans="1:5" x14ac:dyDescent="0.25">
      <c r="A277" s="10" t="s">
        <v>192</v>
      </c>
      <c r="B277" s="36" t="s">
        <v>193</v>
      </c>
      <c r="C277" s="10" t="s">
        <v>23</v>
      </c>
      <c r="D277" s="20">
        <v>124</v>
      </c>
      <c r="E277" s="12" t="s">
        <v>24</v>
      </c>
    </row>
    <row r="278" spans="1:5" x14ac:dyDescent="0.25">
      <c r="A278" s="10" t="s">
        <v>192</v>
      </c>
      <c r="B278" s="36" t="s">
        <v>193</v>
      </c>
      <c r="C278" s="10" t="s">
        <v>23</v>
      </c>
      <c r="D278" s="20">
        <v>154</v>
      </c>
      <c r="E278" s="12" t="s">
        <v>24</v>
      </c>
    </row>
    <row r="279" spans="1:5" x14ac:dyDescent="0.25">
      <c r="A279" s="10" t="s">
        <v>192</v>
      </c>
      <c r="B279" s="36" t="s">
        <v>193</v>
      </c>
      <c r="C279" s="10" t="s">
        <v>23</v>
      </c>
      <c r="D279" s="20">
        <v>203</v>
      </c>
      <c r="E279" s="12" t="s">
        <v>24</v>
      </c>
    </row>
    <row r="280" spans="1:5" x14ac:dyDescent="0.25">
      <c r="A280" s="13" t="s">
        <v>194</v>
      </c>
      <c r="B280" s="14"/>
      <c r="C280" s="14"/>
      <c r="D280" s="19">
        <f>SUM(D276:D279)</f>
        <v>636</v>
      </c>
      <c r="E280" s="32"/>
    </row>
    <row r="281" spans="1:5" x14ac:dyDescent="0.25">
      <c r="A281" s="10" t="s">
        <v>195</v>
      </c>
      <c r="B281" s="36" t="s">
        <v>196</v>
      </c>
      <c r="C281" s="10" t="s">
        <v>23</v>
      </c>
      <c r="D281" s="11">
        <v>93.99</v>
      </c>
      <c r="E281" s="12" t="s">
        <v>160</v>
      </c>
    </row>
    <row r="282" spans="1:5" x14ac:dyDescent="0.25">
      <c r="A282" s="10" t="s">
        <v>195</v>
      </c>
      <c r="B282" s="36" t="s">
        <v>196</v>
      </c>
      <c r="C282" s="10" t="s">
        <v>23</v>
      </c>
      <c r="D282" s="11">
        <v>150</v>
      </c>
      <c r="E282" s="12" t="s">
        <v>160</v>
      </c>
    </row>
    <row r="283" spans="1:5" x14ac:dyDescent="0.25">
      <c r="A283" s="13" t="s">
        <v>197</v>
      </c>
      <c r="B283" s="14"/>
      <c r="C283" s="14"/>
      <c r="D283" s="19">
        <f>SUM(D281:D282)</f>
        <v>243.99</v>
      </c>
      <c r="E283" s="16"/>
    </row>
    <row r="284" spans="1:5" x14ac:dyDescent="0.25">
      <c r="A284" s="10" t="s">
        <v>198</v>
      </c>
      <c r="B284" s="36" t="s">
        <v>199</v>
      </c>
      <c r="C284" s="10" t="s">
        <v>57</v>
      </c>
      <c r="D284" s="11">
        <v>199.83</v>
      </c>
      <c r="E284" s="12" t="s">
        <v>19</v>
      </c>
    </row>
    <row r="285" spans="1:5" x14ac:dyDescent="0.25">
      <c r="A285" s="10" t="s">
        <v>198</v>
      </c>
      <c r="B285" s="36" t="s">
        <v>199</v>
      </c>
      <c r="C285" s="10" t="s">
        <v>57</v>
      </c>
      <c r="D285" s="11">
        <v>1729.47</v>
      </c>
      <c r="E285" s="12" t="s">
        <v>19</v>
      </c>
    </row>
    <row r="286" spans="1:5" x14ac:dyDescent="0.25">
      <c r="A286" s="13" t="s">
        <v>200</v>
      </c>
      <c r="B286" s="22"/>
      <c r="C286" s="22"/>
      <c r="D286" s="19">
        <f>SUM(D284:D285)</f>
        <v>1929.3</v>
      </c>
      <c r="E286" s="32"/>
    </row>
    <row r="287" spans="1:5" x14ac:dyDescent="0.25">
      <c r="A287" s="30" t="s">
        <v>201</v>
      </c>
      <c r="B287" s="6">
        <v>96912458439</v>
      </c>
      <c r="C287" s="30" t="s">
        <v>11</v>
      </c>
      <c r="D287" s="37">
        <v>89.99</v>
      </c>
      <c r="E287" s="31" t="s">
        <v>16</v>
      </c>
    </row>
    <row r="288" spans="1:5" x14ac:dyDescent="0.25">
      <c r="A288" s="13" t="s">
        <v>202</v>
      </c>
      <c r="B288" s="32"/>
      <c r="C288" s="13"/>
      <c r="D288" s="19">
        <f>SUM(D287)</f>
        <v>89.99</v>
      </c>
      <c r="E288" s="32"/>
    </row>
    <row r="289" spans="1:5" x14ac:dyDescent="0.25">
      <c r="A289" s="25" t="s">
        <v>203</v>
      </c>
      <c r="B289" s="25">
        <v>30098672140</v>
      </c>
      <c r="C289" s="25" t="s">
        <v>11</v>
      </c>
      <c r="D289" s="37">
        <v>129.99</v>
      </c>
      <c r="E289" s="6" t="s">
        <v>16</v>
      </c>
    </row>
    <row r="290" spans="1:5" x14ac:dyDescent="0.25">
      <c r="A290" s="22" t="s">
        <v>204</v>
      </c>
      <c r="B290" s="22"/>
      <c r="C290" s="22"/>
      <c r="D290" s="19">
        <f>SUM(D289)</f>
        <v>129.99</v>
      </c>
      <c r="E290" s="32"/>
    </row>
    <row r="291" spans="1:5" x14ac:dyDescent="0.25">
      <c r="A291" s="25" t="s">
        <v>205</v>
      </c>
      <c r="B291" s="25">
        <v>1783281153</v>
      </c>
      <c r="C291" s="25" t="s">
        <v>23</v>
      </c>
      <c r="D291" s="37">
        <v>152.69999999999999</v>
      </c>
      <c r="E291" s="6" t="s">
        <v>16</v>
      </c>
    </row>
    <row r="292" spans="1:5" x14ac:dyDescent="0.25">
      <c r="A292" s="25" t="s">
        <v>205</v>
      </c>
      <c r="B292" s="25">
        <v>1783281153</v>
      </c>
      <c r="C292" s="25" t="s">
        <v>23</v>
      </c>
      <c r="D292" s="37">
        <v>177</v>
      </c>
      <c r="E292" s="6" t="s">
        <v>16</v>
      </c>
    </row>
    <row r="293" spans="1:5" x14ac:dyDescent="0.25">
      <c r="A293" s="22" t="s">
        <v>206</v>
      </c>
      <c r="B293" s="22"/>
      <c r="C293" s="22"/>
      <c r="D293" s="19">
        <f>SUM(D291:D292)</f>
        <v>329.7</v>
      </c>
      <c r="E293" s="32"/>
    </row>
    <row r="294" spans="1:5" x14ac:dyDescent="0.25">
      <c r="A294" s="54" t="s">
        <v>207</v>
      </c>
      <c r="B294" s="54">
        <v>89077533639</v>
      </c>
      <c r="C294" s="54" t="s">
        <v>11</v>
      </c>
      <c r="D294" s="37">
        <v>223.75</v>
      </c>
      <c r="E294" s="6" t="s">
        <v>208</v>
      </c>
    </row>
    <row r="295" spans="1:5" x14ac:dyDescent="0.25">
      <c r="A295" s="22" t="s">
        <v>209</v>
      </c>
      <c r="B295" s="32"/>
      <c r="C295" s="32"/>
      <c r="D295" s="19">
        <f>SUM(D294)</f>
        <v>223.75</v>
      </c>
      <c r="E295" s="32"/>
    </row>
    <row r="296" spans="1:5" x14ac:dyDescent="0.25">
      <c r="A296" s="25" t="s">
        <v>210</v>
      </c>
      <c r="B296" s="25">
        <v>33519855166</v>
      </c>
      <c r="C296" s="25" t="s">
        <v>11</v>
      </c>
      <c r="D296" s="37">
        <v>56.03</v>
      </c>
      <c r="E296" s="6" t="s">
        <v>19</v>
      </c>
    </row>
    <row r="297" spans="1:5" x14ac:dyDescent="0.25">
      <c r="A297" s="25" t="s">
        <v>210</v>
      </c>
      <c r="B297" s="25"/>
      <c r="C297" s="25" t="s">
        <v>11</v>
      </c>
      <c r="D297" s="37">
        <v>52.84</v>
      </c>
      <c r="E297" s="6" t="s">
        <v>19</v>
      </c>
    </row>
    <row r="298" spans="1:5" x14ac:dyDescent="0.25">
      <c r="A298" s="22" t="s">
        <v>211</v>
      </c>
      <c r="B298" s="22"/>
      <c r="C298" s="22"/>
      <c r="D298" s="19">
        <f>SUM(D296:D297)</f>
        <v>108.87</v>
      </c>
      <c r="E298" s="32"/>
    </row>
    <row r="299" spans="1:5" x14ac:dyDescent="0.25">
      <c r="A299" s="25" t="s">
        <v>212</v>
      </c>
      <c r="B299" s="25">
        <v>35323088777</v>
      </c>
      <c r="C299" s="25" t="s">
        <v>11</v>
      </c>
      <c r="D299" s="37">
        <v>84.97</v>
      </c>
      <c r="E299" s="6" t="s">
        <v>19</v>
      </c>
    </row>
    <row r="300" spans="1:5" x14ac:dyDescent="0.25">
      <c r="A300" s="25" t="s">
        <v>212</v>
      </c>
      <c r="B300" s="25">
        <v>35323088777</v>
      </c>
      <c r="C300" s="25" t="s">
        <v>11</v>
      </c>
      <c r="D300" s="37">
        <v>109.94</v>
      </c>
      <c r="E300" s="6" t="s">
        <v>19</v>
      </c>
    </row>
    <row r="301" spans="1:5" x14ac:dyDescent="0.25">
      <c r="A301" s="22" t="s">
        <v>213</v>
      </c>
      <c r="B301" s="22"/>
      <c r="C301" s="22"/>
      <c r="D301" s="19">
        <f>SUM(D299:D300)</f>
        <v>194.91</v>
      </c>
      <c r="E301" s="32"/>
    </row>
    <row r="302" spans="1:5" x14ac:dyDescent="0.25">
      <c r="A302" s="10" t="s">
        <v>214</v>
      </c>
      <c r="B302" s="58" t="s">
        <v>215</v>
      </c>
      <c r="C302" s="25" t="s">
        <v>23</v>
      </c>
      <c r="D302" s="20">
        <v>40.5</v>
      </c>
      <c r="E302" s="27" t="s">
        <v>154</v>
      </c>
    </row>
    <row r="303" spans="1:5" x14ac:dyDescent="0.25">
      <c r="A303" s="10" t="s">
        <v>214</v>
      </c>
      <c r="B303" s="58" t="s">
        <v>215</v>
      </c>
      <c r="C303" s="25" t="s">
        <v>23</v>
      </c>
      <c r="D303" s="26">
        <v>40.5</v>
      </c>
      <c r="E303" s="27" t="s">
        <v>154</v>
      </c>
    </row>
    <row r="304" spans="1:5" x14ac:dyDescent="0.25">
      <c r="A304" s="10" t="s">
        <v>214</v>
      </c>
      <c r="B304" s="58" t="s">
        <v>215</v>
      </c>
      <c r="C304" s="25" t="s">
        <v>23</v>
      </c>
      <c r="D304" s="20">
        <v>40.5</v>
      </c>
      <c r="E304" s="27" t="s">
        <v>154</v>
      </c>
    </row>
    <row r="305" spans="1:5" x14ac:dyDescent="0.25">
      <c r="A305" s="10" t="s">
        <v>214</v>
      </c>
      <c r="B305" s="58" t="s">
        <v>215</v>
      </c>
      <c r="C305" s="25" t="s">
        <v>23</v>
      </c>
      <c r="D305" s="26">
        <v>40.5</v>
      </c>
      <c r="E305" s="27" t="s">
        <v>154</v>
      </c>
    </row>
    <row r="306" spans="1:5" x14ac:dyDescent="0.25">
      <c r="A306" s="10" t="s">
        <v>214</v>
      </c>
      <c r="B306" s="58" t="s">
        <v>215</v>
      </c>
      <c r="C306" s="25" t="s">
        <v>23</v>
      </c>
      <c r="D306" s="20">
        <v>40.5</v>
      </c>
      <c r="E306" s="27" t="s">
        <v>154</v>
      </c>
    </row>
    <row r="307" spans="1:5" x14ac:dyDescent="0.25">
      <c r="A307" s="10" t="s">
        <v>214</v>
      </c>
      <c r="B307" s="58" t="s">
        <v>215</v>
      </c>
      <c r="C307" s="25" t="s">
        <v>23</v>
      </c>
      <c r="D307" s="26">
        <v>40.5</v>
      </c>
      <c r="E307" s="27" t="s">
        <v>154</v>
      </c>
    </row>
    <row r="308" spans="1:5" x14ac:dyDescent="0.25">
      <c r="A308" s="10" t="s">
        <v>214</v>
      </c>
      <c r="B308" s="58" t="s">
        <v>215</v>
      </c>
      <c r="C308" s="25" t="s">
        <v>23</v>
      </c>
      <c r="D308" s="20">
        <v>40.5</v>
      </c>
      <c r="E308" s="27" t="s">
        <v>154</v>
      </c>
    </row>
    <row r="309" spans="1:5" x14ac:dyDescent="0.25">
      <c r="A309" s="10" t="s">
        <v>214</v>
      </c>
      <c r="B309" s="58" t="s">
        <v>215</v>
      </c>
      <c r="C309" s="25" t="s">
        <v>23</v>
      </c>
      <c r="D309" s="26">
        <v>60.2</v>
      </c>
      <c r="E309" s="27" t="s">
        <v>154</v>
      </c>
    </row>
    <row r="310" spans="1:5" x14ac:dyDescent="0.25">
      <c r="A310" s="22" t="s">
        <v>216</v>
      </c>
      <c r="B310" s="14"/>
      <c r="C310" s="14"/>
      <c r="D310" s="23">
        <f>SUM(D302:D309)</f>
        <v>343.7</v>
      </c>
      <c r="E310" s="35"/>
    </row>
    <row r="311" spans="1:5" x14ac:dyDescent="0.25">
      <c r="A311" s="10" t="s">
        <v>217</v>
      </c>
      <c r="B311" s="36" t="s">
        <v>218</v>
      </c>
      <c r="C311" s="10" t="s">
        <v>23</v>
      </c>
      <c r="D311" s="11">
        <v>7284.16</v>
      </c>
      <c r="E311" s="12" t="s">
        <v>16</v>
      </c>
    </row>
    <row r="312" spans="1:5" x14ac:dyDescent="0.25">
      <c r="A312" s="13" t="s">
        <v>219</v>
      </c>
      <c r="B312" s="14"/>
      <c r="C312" s="14"/>
      <c r="D312" s="15">
        <f>SUM(D311)</f>
        <v>7284.16</v>
      </c>
      <c r="E312" s="16"/>
    </row>
    <row r="313" spans="1:5" x14ac:dyDescent="0.25">
      <c r="A313" s="10" t="s">
        <v>220</v>
      </c>
      <c r="B313" s="36" t="s">
        <v>221</v>
      </c>
      <c r="C313" s="10" t="s">
        <v>23</v>
      </c>
      <c r="D313" s="11">
        <v>89.59</v>
      </c>
      <c r="E313" s="27" t="s">
        <v>31</v>
      </c>
    </row>
    <row r="314" spans="1:5" x14ac:dyDescent="0.25">
      <c r="A314" s="10" t="s">
        <v>220</v>
      </c>
      <c r="B314" s="36" t="s">
        <v>221</v>
      </c>
      <c r="C314" s="10" t="s">
        <v>23</v>
      </c>
      <c r="D314" s="11">
        <v>168.75</v>
      </c>
      <c r="E314" s="34" t="s">
        <v>31</v>
      </c>
    </row>
    <row r="315" spans="1:5" x14ac:dyDescent="0.25">
      <c r="A315" s="10" t="s">
        <v>220</v>
      </c>
      <c r="B315" s="36" t="s">
        <v>221</v>
      </c>
      <c r="C315" s="10" t="s">
        <v>23</v>
      </c>
      <c r="D315" s="11">
        <v>115</v>
      </c>
      <c r="E315" s="27" t="s">
        <v>31</v>
      </c>
    </row>
    <row r="316" spans="1:5" x14ac:dyDescent="0.25">
      <c r="A316" s="13" t="s">
        <v>222</v>
      </c>
      <c r="B316" s="14"/>
      <c r="C316" s="14"/>
      <c r="D316" s="15">
        <f>SUM(D313:D315)</f>
        <v>373.34000000000003</v>
      </c>
      <c r="E316" s="40"/>
    </row>
    <row r="317" spans="1:5" x14ac:dyDescent="0.25">
      <c r="A317" s="10" t="s">
        <v>223</v>
      </c>
      <c r="B317" s="36"/>
      <c r="C317" s="10" t="s">
        <v>168</v>
      </c>
      <c r="D317" s="20">
        <v>150</v>
      </c>
      <c r="E317" s="34" t="s">
        <v>41</v>
      </c>
    </row>
    <row r="318" spans="1:5" x14ac:dyDescent="0.25">
      <c r="A318" s="13" t="s">
        <v>224</v>
      </c>
      <c r="B318" s="14"/>
      <c r="C318" s="14"/>
      <c r="D318" s="28">
        <f>SUM(D317)</f>
        <v>150</v>
      </c>
      <c r="E318" s="35"/>
    </row>
    <row r="319" spans="1:5" x14ac:dyDescent="0.25">
      <c r="A319" s="10" t="s">
        <v>225</v>
      </c>
      <c r="B319" s="36" t="s">
        <v>226</v>
      </c>
      <c r="C319" s="10" t="s">
        <v>227</v>
      </c>
      <c r="D319" s="43">
        <v>1307.8499999999999</v>
      </c>
      <c r="E319" s="12" t="s">
        <v>16</v>
      </c>
    </row>
    <row r="320" spans="1:5" x14ac:dyDescent="0.25">
      <c r="A320" s="10" t="s">
        <v>225</v>
      </c>
      <c r="B320" s="36" t="s">
        <v>226</v>
      </c>
      <c r="C320" s="10" t="s">
        <v>227</v>
      </c>
      <c r="D320" s="43">
        <v>298.85000000000002</v>
      </c>
      <c r="E320" s="12" t="s">
        <v>16</v>
      </c>
    </row>
    <row r="321" spans="1:5" x14ac:dyDescent="0.25">
      <c r="A321" s="10" t="s">
        <v>225</v>
      </c>
      <c r="B321" s="36" t="s">
        <v>226</v>
      </c>
      <c r="C321" s="10" t="s">
        <v>227</v>
      </c>
      <c r="D321" s="43">
        <v>777.88</v>
      </c>
      <c r="E321" s="12" t="s">
        <v>16</v>
      </c>
    </row>
    <row r="322" spans="1:5" x14ac:dyDescent="0.25">
      <c r="A322" s="10" t="s">
        <v>225</v>
      </c>
      <c r="B322" s="36" t="s">
        <v>226</v>
      </c>
      <c r="C322" s="10" t="s">
        <v>227</v>
      </c>
      <c r="D322" s="43">
        <v>667.43</v>
      </c>
      <c r="E322" s="12" t="s">
        <v>16</v>
      </c>
    </row>
    <row r="323" spans="1:5" x14ac:dyDescent="0.25">
      <c r="A323" s="10" t="s">
        <v>225</v>
      </c>
      <c r="B323" s="36" t="s">
        <v>226</v>
      </c>
      <c r="C323" s="10" t="s">
        <v>227</v>
      </c>
      <c r="D323" s="43">
        <v>683.47</v>
      </c>
      <c r="E323" s="12" t="s">
        <v>16</v>
      </c>
    </row>
    <row r="324" spans="1:5" x14ac:dyDescent="0.25">
      <c r="A324" s="10" t="s">
        <v>225</v>
      </c>
      <c r="B324" s="36" t="s">
        <v>226</v>
      </c>
      <c r="C324" s="10" t="s">
        <v>227</v>
      </c>
      <c r="D324" s="43">
        <v>364.47</v>
      </c>
      <c r="E324" s="12" t="s">
        <v>16</v>
      </c>
    </row>
    <row r="325" spans="1:5" x14ac:dyDescent="0.25">
      <c r="A325" s="10" t="s">
        <v>225</v>
      </c>
      <c r="B325" s="36" t="s">
        <v>226</v>
      </c>
      <c r="C325" s="10" t="s">
        <v>227</v>
      </c>
      <c r="D325" s="43">
        <v>490.39</v>
      </c>
      <c r="E325" s="12" t="s">
        <v>16</v>
      </c>
    </row>
    <row r="326" spans="1:5" x14ac:dyDescent="0.25">
      <c r="A326" s="10" t="s">
        <v>225</v>
      </c>
      <c r="B326" s="36" t="s">
        <v>226</v>
      </c>
      <c r="C326" s="10" t="s">
        <v>227</v>
      </c>
      <c r="D326" s="38">
        <v>443.56</v>
      </c>
      <c r="E326" s="12" t="s">
        <v>16</v>
      </c>
    </row>
    <row r="327" spans="1:5" x14ac:dyDescent="0.25">
      <c r="A327" s="10" t="s">
        <v>225</v>
      </c>
      <c r="B327" s="36" t="s">
        <v>226</v>
      </c>
      <c r="C327" s="10" t="s">
        <v>227</v>
      </c>
      <c r="D327" s="43">
        <v>374.41</v>
      </c>
      <c r="E327" s="12" t="s">
        <v>16</v>
      </c>
    </row>
    <row r="328" spans="1:5" x14ac:dyDescent="0.25">
      <c r="A328" s="10" t="s">
        <v>225</v>
      </c>
      <c r="B328" s="36" t="s">
        <v>226</v>
      </c>
      <c r="C328" s="10" t="s">
        <v>227</v>
      </c>
      <c r="D328" s="43">
        <v>491.05</v>
      </c>
      <c r="E328" s="12" t="s">
        <v>16</v>
      </c>
    </row>
    <row r="329" spans="1:5" x14ac:dyDescent="0.25">
      <c r="A329" s="10" t="s">
        <v>225</v>
      </c>
      <c r="B329" s="36" t="s">
        <v>226</v>
      </c>
      <c r="C329" s="10" t="s">
        <v>227</v>
      </c>
      <c r="D329" s="43">
        <v>459.02</v>
      </c>
      <c r="E329" s="12" t="s">
        <v>16</v>
      </c>
    </row>
    <row r="330" spans="1:5" x14ac:dyDescent="0.25">
      <c r="A330" s="13" t="s">
        <v>228</v>
      </c>
      <c r="B330" s="22"/>
      <c r="C330" s="22"/>
      <c r="D330" s="19">
        <f>SUM(D319:D329)</f>
        <v>6358.380000000001</v>
      </c>
      <c r="E330" s="32"/>
    </row>
    <row r="331" spans="1:5" x14ac:dyDescent="0.25">
      <c r="A331" s="10" t="s">
        <v>229</v>
      </c>
      <c r="B331" s="36" t="s">
        <v>230</v>
      </c>
      <c r="C331" s="10" t="s">
        <v>23</v>
      </c>
      <c r="D331" s="11">
        <v>2231.66</v>
      </c>
      <c r="E331" s="12" t="s">
        <v>41</v>
      </c>
    </row>
    <row r="332" spans="1:5" x14ac:dyDescent="0.25">
      <c r="A332" s="13" t="s">
        <v>231</v>
      </c>
      <c r="B332" s="14"/>
      <c r="C332" s="14"/>
      <c r="D332" s="15">
        <f>SUM(D331)</f>
        <v>2231.66</v>
      </c>
      <c r="E332" s="32"/>
    </row>
    <row r="333" spans="1:5" x14ac:dyDescent="0.25">
      <c r="A333" s="10" t="s">
        <v>232</v>
      </c>
      <c r="B333" s="36" t="s">
        <v>233</v>
      </c>
      <c r="C333" s="10" t="s">
        <v>23</v>
      </c>
      <c r="D333" s="11">
        <v>220</v>
      </c>
      <c r="E333" s="12" t="s">
        <v>19</v>
      </c>
    </row>
    <row r="334" spans="1:5" x14ac:dyDescent="0.25">
      <c r="A334" s="10" t="s">
        <v>232</v>
      </c>
      <c r="B334" s="36" t="s">
        <v>233</v>
      </c>
      <c r="C334" s="10" t="s">
        <v>23</v>
      </c>
      <c r="D334" s="11">
        <v>37.5</v>
      </c>
      <c r="E334" s="12" t="s">
        <v>19</v>
      </c>
    </row>
    <row r="335" spans="1:5" x14ac:dyDescent="0.25">
      <c r="A335" s="10" t="s">
        <v>232</v>
      </c>
      <c r="B335" s="36" t="s">
        <v>233</v>
      </c>
      <c r="C335" s="10" t="s">
        <v>23</v>
      </c>
      <c r="D335" s="11">
        <v>37.5</v>
      </c>
      <c r="E335" s="12" t="s">
        <v>19</v>
      </c>
    </row>
    <row r="336" spans="1:5" x14ac:dyDescent="0.25">
      <c r="A336" s="10" t="s">
        <v>232</v>
      </c>
      <c r="B336" s="36" t="s">
        <v>233</v>
      </c>
      <c r="C336" s="10" t="s">
        <v>23</v>
      </c>
      <c r="D336" s="11">
        <v>18.75</v>
      </c>
      <c r="E336" s="12" t="s">
        <v>19</v>
      </c>
    </row>
    <row r="337" spans="1:5" x14ac:dyDescent="0.25">
      <c r="A337" s="10" t="s">
        <v>232</v>
      </c>
      <c r="B337" s="36" t="s">
        <v>233</v>
      </c>
      <c r="C337" s="10" t="s">
        <v>23</v>
      </c>
      <c r="D337" s="11">
        <v>93.9</v>
      </c>
      <c r="E337" s="12" t="s">
        <v>31</v>
      </c>
    </row>
    <row r="338" spans="1:5" x14ac:dyDescent="0.25">
      <c r="A338" s="10" t="s">
        <v>232</v>
      </c>
      <c r="B338" s="36" t="s">
        <v>233</v>
      </c>
      <c r="C338" s="10" t="s">
        <v>23</v>
      </c>
      <c r="D338" s="11">
        <v>150.15</v>
      </c>
      <c r="E338" s="12" t="s">
        <v>31</v>
      </c>
    </row>
    <row r="339" spans="1:5" x14ac:dyDescent="0.25">
      <c r="A339" s="10" t="s">
        <v>232</v>
      </c>
      <c r="B339" s="36" t="s">
        <v>233</v>
      </c>
      <c r="C339" s="10" t="s">
        <v>23</v>
      </c>
      <c r="D339" s="11">
        <v>312.5</v>
      </c>
      <c r="E339" s="12" t="s">
        <v>31</v>
      </c>
    </row>
    <row r="340" spans="1:5" x14ac:dyDescent="0.25">
      <c r="A340" s="10" t="s">
        <v>232</v>
      </c>
      <c r="B340" s="36" t="s">
        <v>233</v>
      </c>
      <c r="C340" s="10" t="s">
        <v>23</v>
      </c>
      <c r="D340" s="11">
        <v>319.58999999999997</v>
      </c>
      <c r="E340" s="12" t="s">
        <v>31</v>
      </c>
    </row>
    <row r="341" spans="1:5" x14ac:dyDescent="0.25">
      <c r="A341" s="10" t="s">
        <v>232</v>
      </c>
      <c r="B341" s="36" t="s">
        <v>233</v>
      </c>
      <c r="C341" s="10" t="s">
        <v>23</v>
      </c>
      <c r="D341" s="11">
        <v>212.5</v>
      </c>
      <c r="E341" s="12" t="s">
        <v>31</v>
      </c>
    </row>
    <row r="342" spans="1:5" x14ac:dyDescent="0.25">
      <c r="A342" s="10" t="s">
        <v>232</v>
      </c>
      <c r="B342" s="36" t="s">
        <v>233</v>
      </c>
      <c r="C342" s="10" t="s">
        <v>23</v>
      </c>
      <c r="D342" s="11">
        <v>126.25</v>
      </c>
      <c r="E342" s="12" t="s">
        <v>19</v>
      </c>
    </row>
    <row r="343" spans="1:5" x14ac:dyDescent="0.25">
      <c r="A343" s="10" t="s">
        <v>232</v>
      </c>
      <c r="B343" s="36" t="s">
        <v>233</v>
      </c>
      <c r="C343" s="10" t="s">
        <v>23</v>
      </c>
      <c r="D343" s="11">
        <v>220</v>
      </c>
      <c r="E343" s="12" t="s">
        <v>19</v>
      </c>
    </row>
    <row r="344" spans="1:5" x14ac:dyDescent="0.25">
      <c r="A344" s="10" t="s">
        <v>232</v>
      </c>
      <c r="B344" s="36" t="s">
        <v>233</v>
      </c>
      <c r="C344" s="10" t="s">
        <v>23</v>
      </c>
      <c r="D344" s="11">
        <v>470.3</v>
      </c>
      <c r="E344" s="12" t="s">
        <v>31</v>
      </c>
    </row>
    <row r="345" spans="1:5" x14ac:dyDescent="0.25">
      <c r="A345" s="10" t="s">
        <v>232</v>
      </c>
      <c r="B345" s="36" t="s">
        <v>233</v>
      </c>
      <c r="C345" s="10" t="s">
        <v>23</v>
      </c>
      <c r="D345" s="11">
        <v>441.14</v>
      </c>
      <c r="E345" s="12" t="s">
        <v>31</v>
      </c>
    </row>
    <row r="346" spans="1:5" x14ac:dyDescent="0.25">
      <c r="A346" s="13" t="s">
        <v>234</v>
      </c>
      <c r="B346" s="39"/>
      <c r="C346" s="33"/>
      <c r="D346" s="28">
        <f>SUM(D333:D345)</f>
        <v>2660.08</v>
      </c>
      <c r="E346" s="35"/>
    </row>
    <row r="347" spans="1:5" x14ac:dyDescent="0.25">
      <c r="A347" s="10" t="s">
        <v>235</v>
      </c>
      <c r="B347" s="36" t="s">
        <v>236</v>
      </c>
      <c r="C347" s="10" t="s">
        <v>23</v>
      </c>
      <c r="D347" s="11">
        <v>42.3</v>
      </c>
      <c r="E347" s="12" t="s">
        <v>237</v>
      </c>
    </row>
    <row r="348" spans="1:5" x14ac:dyDescent="0.25">
      <c r="A348" s="13" t="s">
        <v>238</v>
      </c>
      <c r="B348" s="14"/>
      <c r="C348" s="14"/>
      <c r="D348" s="15">
        <f>SUM(D347)</f>
        <v>42.3</v>
      </c>
      <c r="E348" s="32"/>
    </row>
    <row r="349" spans="1:5" x14ac:dyDescent="0.25">
      <c r="A349" s="59" t="s">
        <v>239</v>
      </c>
      <c r="B349" s="6"/>
      <c r="C349" s="6"/>
      <c r="D349" s="60">
        <f>D348+D346+D332+D330+D318+D316+D312+D310+D301+D298+D295+D293+D290+D288+D286+D283+D280+D275+D273+D271+D269+D261+D259+D256+D254+D250+D248+D243+D241+D230+D228+D221+D219+D217+D211+D209+D207+D184+D178+D176+D174+D163+D142+D140+D137+D134+D132+D130+D128+D125+D121+D119+D117+D115+D113+D111+D107+D105+D103+D101+D99+D97+D95+D92+D90+D84+D80+D78+D75+D73+D71+D56+D54+D52+D49+D47+D45+D26+D11</f>
        <v>81546.159999999974</v>
      </c>
      <c r="E349" s="6"/>
    </row>
    <row r="350" spans="1:5" x14ac:dyDescent="0.25">
      <c r="A350" s="4" t="s">
        <v>240</v>
      </c>
      <c r="B350" s="61"/>
      <c r="C350" s="61"/>
      <c r="D350" s="62"/>
      <c r="E350" s="63"/>
    </row>
    <row r="351" spans="1:5" x14ac:dyDescent="0.25">
      <c r="A351" s="64"/>
      <c r="B351" s="64"/>
      <c r="C351" s="64"/>
      <c r="D351" s="26">
        <v>410357.57</v>
      </c>
      <c r="E351" s="27" t="s">
        <v>241</v>
      </c>
    </row>
    <row r="352" spans="1:5" x14ac:dyDescent="0.25">
      <c r="A352" s="64"/>
      <c r="B352" s="64"/>
      <c r="C352" s="64"/>
      <c r="D352" s="26">
        <v>33837.93</v>
      </c>
      <c r="E352" s="27" t="s">
        <v>242</v>
      </c>
    </row>
    <row r="353" spans="1:5" x14ac:dyDescent="0.25">
      <c r="A353" s="65"/>
      <c r="B353" s="25"/>
      <c r="C353" s="25"/>
      <c r="D353" s="26">
        <v>67708.7</v>
      </c>
      <c r="E353" s="27" t="s">
        <v>243</v>
      </c>
    </row>
    <row r="354" spans="1:5" x14ac:dyDescent="0.25">
      <c r="A354" s="64"/>
      <c r="B354" s="64"/>
      <c r="C354" s="64"/>
      <c r="D354" s="26">
        <v>1609.32</v>
      </c>
      <c r="E354" s="27" t="s">
        <v>244</v>
      </c>
    </row>
    <row r="355" spans="1:5" x14ac:dyDescent="0.25">
      <c r="A355" s="65"/>
      <c r="B355" s="25"/>
      <c r="C355" s="25"/>
      <c r="D355" s="26">
        <v>13239.12</v>
      </c>
      <c r="E355" s="27" t="s">
        <v>245</v>
      </c>
    </row>
    <row r="356" spans="1:5" x14ac:dyDescent="0.25">
      <c r="A356" s="65"/>
      <c r="B356" s="25"/>
      <c r="C356" s="25"/>
      <c r="D356" s="26">
        <v>1261</v>
      </c>
      <c r="E356" s="27" t="s">
        <v>246</v>
      </c>
    </row>
    <row r="357" spans="1:5" x14ac:dyDescent="0.25">
      <c r="A357" s="65"/>
      <c r="B357" s="25"/>
      <c r="C357" s="25"/>
      <c r="D357" s="26">
        <v>193.5</v>
      </c>
      <c r="E357" s="27" t="s">
        <v>247</v>
      </c>
    </row>
    <row r="358" spans="1:5" x14ac:dyDescent="0.25">
      <c r="A358" s="65"/>
      <c r="B358" s="25"/>
      <c r="C358" s="25"/>
      <c r="D358" s="26" t="s">
        <v>34</v>
      </c>
      <c r="E358" s="27" t="s">
        <v>248</v>
      </c>
    </row>
    <row r="359" spans="1:5" x14ac:dyDescent="0.25">
      <c r="A359" s="64"/>
      <c r="B359" s="25"/>
      <c r="C359" s="25"/>
      <c r="D359" s="26">
        <v>1136.9100000000001</v>
      </c>
      <c r="E359" s="27" t="s">
        <v>249</v>
      </c>
    </row>
    <row r="360" spans="1:5" x14ac:dyDescent="0.25">
      <c r="A360" s="5" t="s">
        <v>250</v>
      </c>
      <c r="B360" s="6"/>
      <c r="C360" s="6"/>
      <c r="D360" s="60">
        <f>D351+D352+D353+D354+D355+D356+D357+D359</f>
        <v>529344.05000000005</v>
      </c>
      <c r="E360" s="27"/>
    </row>
    <row r="361" spans="1:5" x14ac:dyDescent="0.25">
      <c r="A361" s="66" t="s">
        <v>251</v>
      </c>
      <c r="B361" s="66"/>
      <c r="C361" s="66"/>
      <c r="D361" s="67">
        <f>D349+D360</f>
        <v>610890.21</v>
      </c>
      <c r="E361" s="68"/>
    </row>
    <row r="362" spans="1:5" x14ac:dyDescent="0.25">
      <c r="A362" s="69"/>
      <c r="B362" s="70"/>
      <c r="C362" s="70"/>
      <c r="D362" s="71"/>
      <c r="E362" s="72"/>
    </row>
    <row r="363" spans="1:5" x14ac:dyDescent="0.25">
      <c r="A363" s="69"/>
      <c r="B363" s="70"/>
      <c r="C363" s="70"/>
      <c r="D363" s="73"/>
      <c r="E363" s="72"/>
    </row>
    <row r="364" spans="1:5" x14ac:dyDescent="0.25">
      <c r="A364" s="69"/>
      <c r="B364" s="70"/>
      <c r="C364" s="70"/>
      <c r="D364" s="73"/>
      <c r="E364" s="72"/>
    </row>
    <row r="365" spans="1:5" x14ac:dyDescent="0.25">
      <c r="A365" s="3"/>
      <c r="B365" s="70"/>
      <c r="C365" s="70"/>
      <c r="D365" s="71"/>
      <c r="E365" s="72"/>
    </row>
    <row r="366" spans="1:5" x14ac:dyDescent="0.25">
      <c r="A366" s="1"/>
      <c r="B366" s="74"/>
      <c r="C366" s="74"/>
      <c r="D366" s="75"/>
      <c r="E366" s="72"/>
    </row>
    <row r="367" spans="1:5" x14ac:dyDescent="0.25">
      <c r="A367" s="76"/>
      <c r="B367" s="76"/>
      <c r="C367" s="76"/>
      <c r="D367" s="77"/>
      <c r="E367" s="78"/>
    </row>
  </sheetData>
  <mergeCells count="1">
    <mergeCell ref="A5:E5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10_2024_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Vušković</dc:creator>
  <cp:lastModifiedBy>Tina Marušić</cp:lastModifiedBy>
  <dcterms:created xsi:type="dcterms:W3CDTF">2024-11-14T12:50:18Z</dcterms:created>
  <dcterms:modified xsi:type="dcterms:W3CDTF">2024-11-20T08:01:18Z</dcterms:modified>
</cp:coreProperties>
</file>